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2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6" i="3" l="1"/>
  <c r="N20" i="1" l="1"/>
  <c r="I20" i="1"/>
  <c r="D9" i="11"/>
  <c r="D11" i="5"/>
  <c r="D9" i="12"/>
  <c r="I13" i="8"/>
  <c r="S13" i="9"/>
  <c r="N13" i="9"/>
  <c r="I13" i="9"/>
  <c r="S16" i="3"/>
  <c r="N16" i="3"/>
  <c r="I16" i="3"/>
  <c r="D13" i="8"/>
  <c r="D11" i="10"/>
  <c r="D13" i="9"/>
  <c r="D16" i="3"/>
  <c r="D20" i="1"/>
  <c r="D20" i="7"/>
</calcChain>
</file>

<file path=xl/sharedStrings.xml><?xml version="1.0" encoding="utf-8"?>
<sst xmlns="http://schemas.openxmlformats.org/spreadsheetml/2006/main" count="214" uniqueCount="79">
  <si>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</si>
  <si>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</si>
  <si>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</si>
  <si>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</si>
  <si>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</si>
  <si>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</si>
  <si>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</si>
  <si>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</si>
  <si>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Course Introduction, Logistics, and Expectations part 1</t>
  </si>
  <si>
    <t>Orientation packet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</si>
  <si>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</si>
  <si>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</si>
  <si>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</si>
  <si>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</si>
  <si>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</si>
  <si>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</si>
  <si>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</si>
  <si>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</si>
  <si>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</si>
  <si>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</si>
  <si>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</si>
  <si>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</si>
  <si>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</si>
  <si>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</si>
  <si>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</si>
  <si>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</si>
  <si>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</si>
  <si>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</si>
  <si>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</si>
  <si>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</si>
  <si>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</si>
  <si>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</si>
  <si>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</si>
  <si>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</si>
  <si>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</si>
  <si>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</si>
  <si>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</si>
  <si>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</si>
  <si>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</si>
  <si>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</si>
  <si>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</si>
  <si>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</si>
  <si>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Intro</t>
  </si>
  <si>
    <t>Concept Generation Ideation</t>
  </si>
  <si>
    <t>Create Forum Threads</t>
  </si>
  <si>
    <t>Project Technical Work</t>
  </si>
  <si>
    <t>Introduction to Comm+D Resources</t>
  </si>
  <si>
    <t>You will receive email invitation to Webex Meetings with Comm+D</t>
  </si>
  <si>
    <t>Intro to Project Planning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</si>
  <si>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</si>
  <si>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</si>
  <si>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</si>
  <si>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</si>
  <si>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PDR Intro</t>
  </si>
  <si>
    <t>Draft PDR Poster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</si>
  <si>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</si>
  <si>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</si>
  <si>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</si>
  <si>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</si>
  <si>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</si>
  <si>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</si>
  <si>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</si>
  <si>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</si>
  <si>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</si>
  <si>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Day 4 is short 10 minutes because there's just no way it goes smooth with sponsor calls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</si>
  <si>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</si>
  <si>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</si>
  <si>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</si>
  <si>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</si>
  <si>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</si>
  <si>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</si>
  <si>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</si>
  <si>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</si>
  <si>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</si>
  <si>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Benchmarking Memo Introduction</t>
  </si>
  <si>
    <t>10 min CE meeting somewhere within Ideation time in CE personal Webex Room</t>
  </si>
  <si>
    <t>Teams will be assigned to a track which MAY BE A DIFFERENT letter than Day 3</t>
  </si>
  <si>
    <t>CE will jump into Project Team Space for their 5 minute personal introduction</t>
  </si>
  <si>
    <t>Sticky Note Gantt Chart Exercise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</si>
</sst>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h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1" fillId="0" borderId="0" xfId="0" applyFont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0" fillId="5" borderId="0" xfId="0" applyFill="1" applyBorder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0" fillId="4" borderId="0" xfId="0" applyFill="1" applyAlignment="1"/>
    <xf numFmtId="0" fontId="2" fillId="6" borderId="0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8" borderId="0" xfId="0" applyFill="1" applyAlignment="1"/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0" xfId="0" applyNumberFormat="1"/>
    <xf numFmtId="20" fontId="0" fillId="0" borderId="0" xfId="0" applyNumberFormat="1"/>
    <xf numFmtId="165" fontId="0" fillId="0" borderId="14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0" xfId="0" applyNumberFormat="1"/>
    <xf numFmtId="2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8" borderId="0" xfId="0" applyFill="1" applyBorder="1"/>
    <xf numFmtId="0" fontId="2" fillId="8" borderId="0" xfId="0" applyFont="1" applyFill="1" applyBorder="1"/>
    <xf numFmtId="165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65" fontId="0" fillId="0" borderId="1" xfId="0" applyNumberFormat="1" applyBorder="1" applyAlignment="1">
      <alignment horizontal="center" vertical="center"/>
    </xf>
    <xf numFmtId="0" fontId="2" fillId="4" borderId="0" xfId="0" applyFont="1" applyFill="1" applyBorder="1"/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0" fillId="7" borderId="0" xfId="0" applyFill="1" applyAlignment="1">
      <alignment horizontal="center"/>
    </xf>
    <xf numFmtId="0" fontId="1" fillId="0" borderId="1" xfId="0" applyFont="1" applyBorder="1" applyAlignment="1">
      <alignment horizontal="center"/>
    </xf>
    <xf numFmtId="0" fontId="7" fillId="8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12</xdr:row>
      <xdr:rowOff>152400</xdr:rowOff>
    </xdr:from>
    <xdr:to>
      <xdr:col>5</xdr:col>
      <xdr:colOff>213377</xdr:colOff>
      <xdr:row>14</xdr:row>
      <xdr:rowOff>38122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22</xdr:row>
      <xdr:rowOff>167640</xdr:rowOff>
    </xdr:from>
    <xdr:to>
      <xdr:col>3</xdr:col>
      <xdr:colOff>17</xdr:colOff>
      <xdr:row>24</xdr:row>
      <xdr:rowOff>45742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12</xdr:row>
      <xdr:rowOff>167640</xdr:rowOff>
    </xdr:from>
    <xdr:to>
      <xdr:col>1</xdr:col>
      <xdr:colOff>38117</xdr:colOff>
      <xdr:row>14</xdr:row>
      <xdr:rowOff>53362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54508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7</xdr:row>
      <xdr:rowOff>167640</xdr:rowOff>
    </xdr:from>
    <xdr:to>
      <xdr:col>5</xdr:col>
      <xdr:colOff>274337</xdr:colOff>
      <xdr:row>7</xdr:row>
      <xdr:rowOff>419122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showGridLines="0" tabSelected="1" zoomScaleNormal="100" workbookViewId="0">
      <selection activeCell="E28" sqref="E2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</cols>
  <sheetData>
    <row r="2" spans="2:8" x14ac:dyDescent="0.3">
      <c r="B2" s="122">
        <v>1</v>
      </c>
      <c r="C2" s="122"/>
      <c r="D2" s="55"/>
      <c r="E2" s="2" t="s">
        <v>0</v>
      </c>
      <c r="F2" s="6"/>
      <c r="G2" s="31"/>
    </row>
    <row r="3" spans="2:8" x14ac:dyDescent="0.3">
      <c r="B3" s="122"/>
      <c r="C3" s="122"/>
      <c r="D3" s="87"/>
      <c r="E3" s="8" t="s">
        <v>1</v>
      </c>
      <c r="F3" s="6"/>
      <c r="G3" s="31"/>
    </row>
    <row r="4" spans="2:8" ht="14.4" customHeight="1" x14ac:dyDescent="0.3">
      <c r="B4" s="122"/>
      <c r="C4" s="122"/>
      <c r="D4" s="88"/>
      <c r="E4" s="29" t="s">
        <v>2</v>
      </c>
    </row>
    <row r="5" spans="2:8" ht="14.4" customHeight="1" x14ac:dyDescent="0.3">
      <c r="B5" s="64"/>
      <c r="C5" s="64"/>
    </row>
    <row r="6" spans="2:8" ht="14.4" customHeight="1" x14ac:dyDescent="0.3">
      <c r="B6" s="94"/>
      <c r="C6" s="94"/>
      <c r="E6" s="64" t="s">
        <v>3</v>
      </c>
    </row>
    <row r="7" spans="2:8" x14ac:dyDescent="0.3">
      <c r="B7" s="121" t="s">
        <v>4</v>
      </c>
      <c r="C7" s="121"/>
      <c r="D7" s="63" t="s">
        <v>5</v>
      </c>
      <c r="E7" s="13" t="s">
        <v>6</v>
      </c>
      <c r="H7" s="76"/>
    </row>
    <row r="8" spans="2:8" x14ac:dyDescent="0.3">
      <c r="B8" s="74">
        <v>0.4236111111111111</v>
      </c>
      <c r="C8" s="74">
        <v>0.51388888888888895</v>
      </c>
      <c r="D8" s="1">
        <v>10</v>
      </c>
      <c r="E8" s="65" t="s">
        <v>7</v>
      </c>
      <c r="H8" s="76"/>
    </row>
    <row r="9" spans="2:8" x14ac:dyDescent="0.3">
      <c r="B9" s="74">
        <v>0.43055555555555558</v>
      </c>
      <c r="C9" s="74">
        <v>0.52083333333333337</v>
      </c>
      <c r="D9" s="1">
        <v>20</v>
      </c>
      <c r="E9" s="65" t="s">
        <v>8</v>
      </c>
      <c r="H9" s="76"/>
    </row>
    <row r="10" spans="2:8" x14ac:dyDescent="0.3">
      <c r="B10" s="74">
        <v>0.44444444444444442</v>
      </c>
      <c r="C10" s="74">
        <v>0.53472222222222221</v>
      </c>
      <c r="D10" s="1">
        <v>10</v>
      </c>
      <c r="E10" s="65" t="s">
        <v>9</v>
      </c>
      <c r="H10" s="76"/>
    </row>
    <row r="11" spans="2:8" x14ac:dyDescent="0.3">
      <c r="B11" s="74">
        <v>0.4513888888888889</v>
      </c>
      <c r="C11" s="77">
        <v>4.1666666666666664E-2</v>
      </c>
      <c r="D11" s="51">
        <v>5</v>
      </c>
      <c r="E11" s="50" t="s">
        <v>10</v>
      </c>
    </row>
    <row r="12" spans="2:8" x14ac:dyDescent="0.3">
      <c r="B12" s="78"/>
      <c r="C12" s="78"/>
      <c r="D12" s="66"/>
      <c r="E12" s="53"/>
    </row>
    <row r="13" spans="2:8" x14ac:dyDescent="0.3">
      <c r="B13" s="78"/>
      <c r="C13" s="78"/>
      <c r="D13" s="66"/>
      <c r="E13" s="54" t="s">
        <v>11</v>
      </c>
    </row>
    <row r="14" spans="2:8" x14ac:dyDescent="0.3">
      <c r="B14" s="79">
        <v>0.4548611111111111</v>
      </c>
      <c r="C14" s="79">
        <v>4.5138888888888888E-2</v>
      </c>
      <c r="D14" s="52">
        <v>30</v>
      </c>
      <c r="E14" s="57" t="s">
        <v>12</v>
      </c>
      <c r="H14" s="76"/>
    </row>
    <row r="15" spans="2:8" x14ac:dyDescent="0.3">
      <c r="B15" s="79">
        <v>0.47569444444444442</v>
      </c>
      <c r="C15" s="74">
        <v>6.5972222222222224E-2</v>
      </c>
      <c r="D15" s="1">
        <v>20</v>
      </c>
      <c r="E15" s="57" t="s">
        <v>66</v>
      </c>
      <c r="H15" s="76"/>
    </row>
    <row r="16" spans="2:8" x14ac:dyDescent="0.3">
      <c r="B16" s="80"/>
      <c r="C16" s="81"/>
      <c r="D16" s="11"/>
      <c r="E16" s="4"/>
    </row>
    <row r="17" spans="1:8" x14ac:dyDescent="0.3">
      <c r="B17" s="80"/>
      <c r="C17" s="82"/>
      <c r="D17" s="14"/>
      <c r="E17" s="4" t="s">
        <v>13</v>
      </c>
    </row>
    <row r="18" spans="1:8" x14ac:dyDescent="0.3">
      <c r="B18" s="79">
        <v>0.48958333333333331</v>
      </c>
      <c r="C18" s="74">
        <v>7.9861111111111105E-2</v>
      </c>
      <c r="D18" s="72">
        <v>10</v>
      </c>
      <c r="E18" s="46" t="s">
        <v>14</v>
      </c>
      <c r="H18" s="76"/>
    </row>
    <row r="19" spans="1:8" x14ac:dyDescent="0.3">
      <c r="B19" s="79">
        <v>0.49652777777777773</v>
      </c>
      <c r="C19" s="74">
        <v>8.6805555555555566E-2</v>
      </c>
      <c r="D19" s="1">
        <v>5</v>
      </c>
      <c r="E19" s="47" t="s">
        <v>15</v>
      </c>
      <c r="H19" s="76"/>
    </row>
    <row r="20" spans="1:8" hidden="1" x14ac:dyDescent="0.3">
      <c r="B20" s="64"/>
      <c r="C20" s="86" t="s">
        <v>16</v>
      </c>
      <c r="D20" s="64">
        <f>SUM(D8:D19)</f>
        <v>110</v>
      </c>
    </row>
    <row r="22" spans="1:8" x14ac:dyDescent="0.3">
      <c r="C22" s="28"/>
      <c r="D22" s="120" t="s">
        <v>26</v>
      </c>
      <c r="E22" s="120"/>
    </row>
    <row r="23" spans="1:8" x14ac:dyDescent="0.3">
      <c r="B23" s="112"/>
      <c r="C23" s="28"/>
      <c r="D23" s="114"/>
      <c r="E23" s="114"/>
    </row>
    <row r="24" spans="1:8" ht="15" customHeight="1" x14ac:dyDescent="0.5">
      <c r="B24" s="112"/>
      <c r="C24" s="118"/>
      <c r="D24" s="119" t="s">
        <v>77</v>
      </c>
      <c r="E24" s="113"/>
    </row>
    <row r="25" spans="1:8" s="117" customFormat="1" x14ac:dyDescent="0.3">
      <c r="B25" s="14"/>
      <c r="C25" s="14"/>
    </row>
    <row r="26" spans="1:8" x14ac:dyDescent="0.3">
      <c r="A26" s="116" t="s">
        <v>62</v>
      </c>
    </row>
    <row r="27" spans="1:8" x14ac:dyDescent="0.3">
      <c r="A27" t="s">
        <v>63</v>
      </c>
    </row>
    <row r="28" spans="1:8" x14ac:dyDescent="0.3">
      <c r="A28" t="s">
        <v>64</v>
      </c>
    </row>
    <row r="29" spans="1:8" x14ac:dyDescent="0.3">
      <c r="A29" t="s">
        <v>65</v>
      </c>
    </row>
  </sheetData>
  <mergeCells count="3">
    <mergeCell ref="D22:E22"/>
    <mergeCell ref="B7:C7"/>
    <mergeCell ref="B2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"/>
  <sheetViews>
    <sheetView showGridLines="0" zoomScaleNormal="100" workbookViewId="0">
      <selection activeCell="C26" sqref="C2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4414062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2" spans="1:15" x14ac:dyDescent="0.3">
      <c r="A2" s="89"/>
      <c r="B2" s="122">
        <v>2</v>
      </c>
      <c r="C2" s="122"/>
      <c r="D2" s="2" t="s">
        <v>0</v>
      </c>
      <c r="E2" s="2"/>
      <c r="F2" s="6"/>
      <c r="G2" s="31"/>
      <c r="H2"/>
    </row>
    <row r="3" spans="1:15" x14ac:dyDescent="0.3">
      <c r="A3" s="89"/>
      <c r="B3" s="122"/>
      <c r="C3" s="122"/>
      <c r="D3" s="8" t="s">
        <v>1</v>
      </c>
      <c r="E3" s="8"/>
      <c r="F3" s="6"/>
      <c r="G3" s="31"/>
      <c r="H3"/>
    </row>
    <row r="4" spans="1:15" x14ac:dyDescent="0.3">
      <c r="A4" s="90"/>
      <c r="B4" s="122"/>
      <c r="C4" s="122"/>
      <c r="D4" s="29" t="s">
        <v>2</v>
      </c>
      <c r="E4" s="29"/>
      <c r="G4"/>
      <c r="H4"/>
    </row>
    <row r="5" spans="1:15" ht="14.4" customHeight="1" x14ac:dyDescent="0.3">
      <c r="B5" s="64"/>
      <c r="C5" s="64"/>
    </row>
    <row r="6" spans="1:15" ht="14.4" customHeight="1" x14ac:dyDescent="0.3">
      <c r="B6" s="94"/>
      <c r="C6" s="94"/>
      <c r="E6" s="133" t="s">
        <v>3</v>
      </c>
      <c r="F6" s="133"/>
      <c r="G6" s="133"/>
      <c r="H6" s="133"/>
      <c r="I6" s="133"/>
    </row>
    <row r="7" spans="1:15" x14ac:dyDescent="0.3">
      <c r="B7" s="121" t="s">
        <v>4</v>
      </c>
      <c r="C7" s="121"/>
      <c r="D7" s="63" t="s">
        <v>5</v>
      </c>
      <c r="E7" s="13" t="s">
        <v>6</v>
      </c>
      <c r="F7" s="12"/>
      <c r="G7" s="124" t="s">
        <v>4</v>
      </c>
      <c r="H7" s="125"/>
      <c r="I7" s="13" t="s">
        <v>5</v>
      </c>
      <c r="J7" s="13" t="s">
        <v>6</v>
      </c>
      <c r="L7" s="124" t="s">
        <v>4</v>
      </c>
      <c r="M7" s="125"/>
      <c r="N7" s="13" t="s">
        <v>5</v>
      </c>
      <c r="O7" s="13" t="s">
        <v>6</v>
      </c>
    </row>
    <row r="8" spans="1:15" ht="14.4" customHeight="1" x14ac:dyDescent="0.3">
      <c r="B8" s="9">
        <v>0.4236111111111111</v>
      </c>
      <c r="C8" s="9">
        <v>0.51388888888888895</v>
      </c>
      <c r="D8" s="72">
        <v>30</v>
      </c>
      <c r="E8" s="126" t="s">
        <v>17</v>
      </c>
      <c r="F8" s="127"/>
      <c r="G8" s="127"/>
      <c r="H8" s="127"/>
      <c r="I8" s="127"/>
      <c r="J8" s="127"/>
      <c r="K8" s="127"/>
      <c r="L8" s="127"/>
      <c r="M8" s="127"/>
      <c r="N8" s="127"/>
      <c r="O8" s="128"/>
    </row>
    <row r="9" spans="1:15" x14ac:dyDescent="0.3">
      <c r="B9" s="64"/>
      <c r="C9" s="11"/>
      <c r="D9" s="11"/>
      <c r="E9" s="4"/>
      <c r="F9" s="4"/>
      <c r="G9" s="4"/>
      <c r="H9" s="4"/>
      <c r="I9" s="4"/>
      <c r="J9" s="4"/>
      <c r="K9" s="26"/>
      <c r="M9" s="84"/>
      <c r="N9" s="84"/>
    </row>
    <row r="10" spans="1:15" x14ac:dyDescent="0.3">
      <c r="B10" s="64"/>
      <c r="C10" s="66"/>
      <c r="D10" s="66"/>
      <c r="E10" s="134" t="s">
        <v>11</v>
      </c>
      <c r="F10" s="134"/>
      <c r="G10" s="134"/>
      <c r="H10" s="134"/>
      <c r="I10" s="134"/>
      <c r="J10" s="4"/>
      <c r="K10" s="26"/>
      <c r="M10" s="84"/>
      <c r="N10" s="84"/>
    </row>
    <row r="11" spans="1:15" s="25" customFormat="1" ht="15.6" customHeight="1" x14ac:dyDescent="0.3">
      <c r="B11" s="123" t="s">
        <v>18</v>
      </c>
      <c r="C11" s="123"/>
      <c r="D11" s="123"/>
      <c r="E11" s="123"/>
      <c r="F11" s="24"/>
      <c r="G11" s="123" t="s">
        <v>19</v>
      </c>
      <c r="H11" s="123"/>
      <c r="I11" s="123"/>
      <c r="J11" s="123"/>
      <c r="L11" s="123" t="s">
        <v>61</v>
      </c>
      <c r="M11" s="123"/>
      <c r="N11" s="123"/>
      <c r="O11" s="123"/>
    </row>
    <row r="12" spans="1:15" x14ac:dyDescent="0.3">
      <c r="B12" s="83">
        <v>0.44444444444444442</v>
      </c>
      <c r="C12" s="83">
        <v>0.53472222222222221</v>
      </c>
      <c r="D12" s="62">
        <v>20</v>
      </c>
      <c r="E12" s="57" t="s">
        <v>20</v>
      </c>
      <c r="F12" s="4"/>
      <c r="G12" s="83">
        <v>0.44444444444444442</v>
      </c>
      <c r="H12" s="83">
        <v>0.53472222222222221</v>
      </c>
      <c r="I12" s="72">
        <v>20</v>
      </c>
      <c r="J12" s="57" t="s">
        <v>20</v>
      </c>
      <c r="L12" s="83">
        <v>0.44444444444444442</v>
      </c>
      <c r="M12" s="83">
        <v>0.53472222222222221</v>
      </c>
      <c r="N12" s="72">
        <v>30</v>
      </c>
      <c r="O12" s="59" t="s">
        <v>22</v>
      </c>
    </row>
    <row r="13" spans="1:15" x14ac:dyDescent="0.3">
      <c r="B13" s="83">
        <v>0.45833333333333331</v>
      </c>
      <c r="C13" s="83">
        <v>4.8611111111111112E-2</v>
      </c>
      <c r="D13" s="1">
        <v>5</v>
      </c>
      <c r="E13" s="30" t="s">
        <v>23</v>
      </c>
      <c r="F13" s="4"/>
      <c r="G13" s="9">
        <v>0.45833333333333331</v>
      </c>
      <c r="H13" s="9">
        <v>4.8611111111111112E-2</v>
      </c>
      <c r="I13" s="72">
        <v>20</v>
      </c>
      <c r="J13" s="30" t="s">
        <v>21</v>
      </c>
      <c r="L13" s="9">
        <v>0.46527777777777773</v>
      </c>
      <c r="M13" s="9">
        <v>5.5555555555555552E-2</v>
      </c>
      <c r="N13" s="72">
        <v>15</v>
      </c>
      <c r="O13" s="30" t="s">
        <v>20</v>
      </c>
    </row>
    <row r="14" spans="1:15" x14ac:dyDescent="0.3">
      <c r="B14" s="83">
        <v>0.46180555555555558</v>
      </c>
      <c r="C14" s="83">
        <v>5.2083333333333336E-2</v>
      </c>
      <c r="D14" s="1">
        <v>10</v>
      </c>
      <c r="E14" s="58" t="s">
        <v>24</v>
      </c>
      <c r="F14" s="4"/>
      <c r="G14" s="9">
        <v>0.47222222222222227</v>
      </c>
      <c r="H14" s="9">
        <v>6.25E-2</v>
      </c>
      <c r="I14" s="72">
        <v>5</v>
      </c>
      <c r="J14" s="30" t="s">
        <v>23</v>
      </c>
      <c r="L14" s="9">
        <v>0.47569444444444442</v>
      </c>
      <c r="M14" s="9">
        <v>6.5972222222222224E-2</v>
      </c>
      <c r="N14" s="72">
        <v>5</v>
      </c>
      <c r="O14" s="30" t="s">
        <v>23</v>
      </c>
    </row>
    <row r="15" spans="1:15" x14ac:dyDescent="0.3">
      <c r="B15" s="83">
        <v>0.46875</v>
      </c>
      <c r="C15" s="83">
        <v>5.9027777777777783E-2</v>
      </c>
      <c r="D15" s="1">
        <v>20</v>
      </c>
      <c r="E15" s="30" t="s">
        <v>21</v>
      </c>
      <c r="F15" s="4"/>
      <c r="G15" s="9">
        <v>0.47569444444444442</v>
      </c>
      <c r="H15" s="9">
        <v>6.5972222222222224E-2</v>
      </c>
      <c r="I15" s="72">
        <v>10</v>
      </c>
      <c r="J15" s="58" t="s">
        <v>24</v>
      </c>
      <c r="L15" s="9">
        <v>0.47916666666666669</v>
      </c>
      <c r="M15" s="9">
        <v>6.9444444444444434E-2</v>
      </c>
      <c r="N15" s="72">
        <v>5</v>
      </c>
      <c r="O15" s="58" t="s">
        <v>24</v>
      </c>
    </row>
    <row r="16" spans="1:15" x14ac:dyDescent="0.3">
      <c r="B16" s="80"/>
      <c r="C16" s="80"/>
      <c r="D16" s="11"/>
      <c r="E16" s="4"/>
      <c r="F16" s="4"/>
      <c r="G16" s="4"/>
      <c r="H16" s="7"/>
      <c r="I16" s="7"/>
      <c r="J16" s="7"/>
      <c r="K16" s="26"/>
    </row>
    <row r="17" spans="2:15" x14ac:dyDescent="0.3">
      <c r="B17" s="80"/>
      <c r="C17" s="80"/>
      <c r="D17" s="66"/>
      <c r="E17" s="135" t="s">
        <v>13</v>
      </c>
      <c r="F17" s="135"/>
      <c r="G17" s="135"/>
      <c r="H17" s="135"/>
      <c r="I17" s="135"/>
      <c r="J17" s="4"/>
      <c r="K17" s="26"/>
    </row>
    <row r="18" spans="2:15" x14ac:dyDescent="0.3">
      <c r="B18" s="91">
        <v>0.4826388888888889</v>
      </c>
      <c r="C18" s="91">
        <v>7.2916666666666671E-2</v>
      </c>
      <c r="D18" s="93">
        <v>15</v>
      </c>
      <c r="E18" s="132" t="s">
        <v>67</v>
      </c>
      <c r="F18" s="132"/>
      <c r="G18" s="132"/>
      <c r="H18" s="132"/>
      <c r="I18" s="132"/>
      <c r="J18" s="132"/>
      <c r="K18" s="132"/>
      <c r="L18" s="132"/>
      <c r="M18" s="132"/>
      <c r="N18" s="132"/>
      <c r="O18" s="132"/>
    </row>
    <row r="19" spans="2:15" ht="14.4" customHeight="1" x14ac:dyDescent="0.3">
      <c r="B19" s="83">
        <v>0.49305555555555558</v>
      </c>
      <c r="C19" s="83">
        <v>8.3333333333333329E-2</v>
      </c>
      <c r="D19" s="92">
        <v>10</v>
      </c>
      <c r="E19" s="129" t="s">
        <v>25</v>
      </c>
      <c r="F19" s="130"/>
      <c r="G19" s="130"/>
      <c r="H19" s="130"/>
      <c r="I19" s="130"/>
      <c r="J19" s="130"/>
      <c r="K19" s="130"/>
      <c r="L19" s="130"/>
      <c r="M19" s="130"/>
      <c r="N19" s="130"/>
      <c r="O19" s="131"/>
    </row>
    <row r="20" spans="2:15" hidden="1" x14ac:dyDescent="0.3">
      <c r="B20" s="64"/>
      <c r="C20" s="86" t="s">
        <v>16</v>
      </c>
      <c r="D20" s="64">
        <f>SUM(D7:D19)</f>
        <v>110</v>
      </c>
      <c r="G20" s="64"/>
      <c r="H20" s="64"/>
      <c r="I20" s="64">
        <f>SUM(I7:I19)+D8+D18+D19</f>
        <v>110</v>
      </c>
      <c r="N20" s="64">
        <f>SUM(N7:N19)+D8+D18+D19</f>
        <v>110</v>
      </c>
    </row>
    <row r="21" spans="2:15" x14ac:dyDescent="0.3">
      <c r="B21" s="64"/>
      <c r="C21" s="64"/>
      <c r="G21" s="64"/>
      <c r="H21" s="64"/>
    </row>
    <row r="22" spans="2:15" x14ac:dyDescent="0.3">
      <c r="B22" s="64"/>
      <c r="C22" s="64"/>
      <c r="D22" s="120" t="s">
        <v>26</v>
      </c>
      <c r="E22" s="120"/>
      <c r="F22" s="120"/>
      <c r="G22" s="120"/>
      <c r="H22" s="120"/>
      <c r="I22" s="120"/>
      <c r="J22" s="120"/>
    </row>
    <row r="24" spans="2:15" x14ac:dyDescent="0.3">
      <c r="B24" s="64"/>
      <c r="C24" s="64"/>
      <c r="E24" t="s">
        <v>27</v>
      </c>
      <c r="G24" s="64"/>
      <c r="H24" s="64"/>
    </row>
    <row r="25" spans="2:15" x14ac:dyDescent="0.3">
      <c r="B25" s="64"/>
      <c r="C25" s="64"/>
      <c r="E25" t="s">
        <v>28</v>
      </c>
      <c r="G25" s="64"/>
      <c r="H25" s="64"/>
    </row>
  </sheetData>
  <mergeCells count="14">
    <mergeCell ref="D22:J22"/>
    <mergeCell ref="B2:C4"/>
    <mergeCell ref="L11:O11"/>
    <mergeCell ref="L7:M7"/>
    <mergeCell ref="E8:O8"/>
    <mergeCell ref="E19:O19"/>
    <mergeCell ref="E18:O18"/>
    <mergeCell ref="E6:I6"/>
    <mergeCell ref="B7:C7"/>
    <mergeCell ref="G7:H7"/>
    <mergeCell ref="B11:E11"/>
    <mergeCell ref="G11:J11"/>
    <mergeCell ref="E10:I10"/>
    <mergeCell ref="E17:I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8"/>
  <sheetViews>
    <sheetView showGridLines="0" zoomScale="70" zoomScaleNormal="70" workbookViewId="0">
      <selection activeCell="G29" sqref="G29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2" spans="1:25" x14ac:dyDescent="0.3">
      <c r="B2" s="122">
        <v>3</v>
      </c>
      <c r="C2" s="122"/>
      <c r="D2" s="2" t="s">
        <v>0</v>
      </c>
      <c r="E2" s="2"/>
      <c r="F2" s="2"/>
      <c r="G2" s="2"/>
      <c r="H2" s="18"/>
      <c r="I2" s="17"/>
    </row>
    <row r="3" spans="1:25" x14ac:dyDescent="0.3">
      <c r="B3" s="122"/>
      <c r="C3" s="122"/>
      <c r="D3" s="8" t="s">
        <v>1</v>
      </c>
      <c r="E3" s="8"/>
      <c r="F3" s="8"/>
      <c r="G3" s="8"/>
      <c r="H3" s="18"/>
      <c r="I3" s="17"/>
    </row>
    <row r="4" spans="1:25" x14ac:dyDescent="0.3">
      <c r="B4" s="122"/>
      <c r="C4" s="122"/>
      <c r="D4" s="29" t="s">
        <v>2</v>
      </c>
      <c r="E4" s="29"/>
      <c r="F4" s="29"/>
      <c r="G4" s="29"/>
    </row>
    <row r="6" spans="1:25" x14ac:dyDescent="0.3">
      <c r="E6" s="94" t="s">
        <v>3</v>
      </c>
    </row>
    <row r="7" spans="1:25" ht="14.4" customHeight="1" x14ac:dyDescent="0.3">
      <c r="B7" s="140" t="s">
        <v>4</v>
      </c>
      <c r="C7" s="140"/>
      <c r="D7" s="63" t="s">
        <v>5</v>
      </c>
      <c r="E7" s="68" t="s">
        <v>6</v>
      </c>
      <c r="F7" s="19"/>
      <c r="G7" s="141" t="s">
        <v>4</v>
      </c>
      <c r="H7" s="142"/>
      <c r="I7" s="13" t="s">
        <v>5</v>
      </c>
      <c r="J7" s="68" t="s">
        <v>6</v>
      </c>
      <c r="L7" s="143" t="s">
        <v>4</v>
      </c>
      <c r="M7" s="143"/>
      <c r="N7" s="13" t="s">
        <v>5</v>
      </c>
      <c r="O7" s="68" t="s">
        <v>6</v>
      </c>
      <c r="P7" s="19"/>
      <c r="Q7" s="141" t="s">
        <v>4</v>
      </c>
      <c r="R7" s="142"/>
      <c r="S7" s="13" t="s">
        <v>5</v>
      </c>
      <c r="T7" s="68" t="s">
        <v>6</v>
      </c>
      <c r="V7" s="141" t="s">
        <v>4</v>
      </c>
      <c r="W7" s="142"/>
      <c r="X7" s="13" t="s">
        <v>5</v>
      </c>
      <c r="Y7" s="103" t="s">
        <v>6</v>
      </c>
    </row>
    <row r="8" spans="1:25" x14ac:dyDescent="0.3">
      <c r="B8" s="9">
        <v>0.4236111111111111</v>
      </c>
      <c r="C8" s="9">
        <v>0.51388888888888895</v>
      </c>
      <c r="D8" s="69">
        <v>5</v>
      </c>
      <c r="E8" s="144" t="s">
        <v>29</v>
      </c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</row>
    <row r="9" spans="1:25" ht="23.4" customHeight="1" x14ac:dyDescent="0.3">
      <c r="B9" s="71">
        <v>0.42708333333333331</v>
      </c>
      <c r="C9" s="71">
        <v>0.51736111111111105</v>
      </c>
      <c r="D9" s="69">
        <v>15</v>
      </c>
      <c r="E9" s="144" t="s">
        <v>30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</row>
    <row r="10" spans="1:25" ht="23.4" customHeight="1" x14ac:dyDescent="0.3">
      <c r="B10" s="96"/>
      <c r="C10" s="96"/>
      <c r="D10" s="33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</row>
    <row r="11" spans="1:25" s="100" customFormat="1" ht="14.4" customHeight="1" x14ac:dyDescent="0.3">
      <c r="B11" s="101"/>
      <c r="D11" s="101" t="s">
        <v>55</v>
      </c>
      <c r="E11" s="101"/>
      <c r="F11" s="101"/>
      <c r="G11" s="102"/>
      <c r="H11" s="102"/>
      <c r="I11" s="100" t="s">
        <v>11</v>
      </c>
      <c r="N11" s="100" t="s">
        <v>11</v>
      </c>
      <c r="O11" s="102"/>
      <c r="P11" s="102"/>
      <c r="Q11" s="102"/>
      <c r="R11" s="102"/>
      <c r="S11" s="100" t="s">
        <v>11</v>
      </c>
      <c r="T11" s="102"/>
      <c r="X11" s="100" t="s">
        <v>11</v>
      </c>
    </row>
    <row r="12" spans="1:25" s="23" customFormat="1" ht="15.75" customHeight="1" x14ac:dyDescent="0.3">
      <c r="B12" s="137" t="s">
        <v>31</v>
      </c>
      <c r="C12" s="138"/>
      <c r="D12" s="138"/>
      <c r="E12" s="139"/>
      <c r="F12" s="35"/>
      <c r="G12" s="137" t="s">
        <v>60</v>
      </c>
      <c r="H12" s="138"/>
      <c r="I12" s="138"/>
      <c r="J12" s="139"/>
      <c r="K12" s="36"/>
      <c r="L12" s="137" t="s">
        <v>32</v>
      </c>
      <c r="M12" s="138"/>
      <c r="N12" s="138"/>
      <c r="O12" s="139"/>
      <c r="P12" s="35"/>
      <c r="Q12" s="137" t="s">
        <v>58</v>
      </c>
      <c r="R12" s="138"/>
      <c r="S12" s="138"/>
      <c r="T12" s="139"/>
      <c r="V12" s="137" t="s">
        <v>59</v>
      </c>
      <c r="W12" s="138"/>
      <c r="X12" s="138"/>
      <c r="Y12" s="139"/>
    </row>
    <row r="13" spans="1:25" ht="28.8" x14ac:dyDescent="0.3">
      <c r="B13" s="71">
        <v>0.4375</v>
      </c>
      <c r="C13" s="71">
        <v>0.52777777777777779</v>
      </c>
      <c r="D13" s="69">
        <v>45</v>
      </c>
      <c r="E13" s="70" t="s">
        <v>33</v>
      </c>
      <c r="F13" s="34"/>
      <c r="G13" s="105">
        <v>0.4375</v>
      </c>
      <c r="H13" s="105">
        <v>0.52777777777777779</v>
      </c>
      <c r="I13" s="69">
        <v>30</v>
      </c>
      <c r="J13" s="37" t="s">
        <v>34</v>
      </c>
      <c r="K13" s="38"/>
      <c r="L13" s="71">
        <v>0.4375</v>
      </c>
      <c r="M13" s="71">
        <v>0.52777777777777779</v>
      </c>
      <c r="N13" s="69">
        <v>30</v>
      </c>
      <c r="O13" s="37" t="s">
        <v>35</v>
      </c>
      <c r="P13" s="34"/>
      <c r="Q13" s="105">
        <v>0.4375</v>
      </c>
      <c r="R13" s="105">
        <v>0.52777777777777779</v>
      </c>
      <c r="S13" s="69">
        <v>45</v>
      </c>
      <c r="T13" s="37" t="s">
        <v>36</v>
      </c>
      <c r="V13" s="105">
        <v>0.4375</v>
      </c>
      <c r="W13" s="105">
        <v>0.52777777777777779</v>
      </c>
      <c r="X13" s="69">
        <v>30</v>
      </c>
      <c r="Y13" s="37" t="s">
        <v>34</v>
      </c>
    </row>
    <row r="14" spans="1:25" ht="28.8" x14ac:dyDescent="0.3">
      <c r="B14" s="71">
        <v>0.46875</v>
      </c>
      <c r="C14" s="71">
        <v>5.9027777777777783E-2</v>
      </c>
      <c r="D14" s="69">
        <v>45</v>
      </c>
      <c r="E14" s="37" t="s">
        <v>36</v>
      </c>
      <c r="F14" s="34"/>
      <c r="G14" s="71">
        <v>0.45833333333333331</v>
      </c>
      <c r="H14" s="71">
        <v>4.8611111111111112E-2</v>
      </c>
      <c r="I14" s="69">
        <v>45</v>
      </c>
      <c r="J14" s="37" t="s">
        <v>36</v>
      </c>
      <c r="K14" s="38"/>
      <c r="L14" s="71">
        <v>0.45833333333333331</v>
      </c>
      <c r="M14" s="71">
        <v>4.8611111111111112E-2</v>
      </c>
      <c r="N14" s="69">
        <v>15</v>
      </c>
      <c r="O14" s="37" t="s">
        <v>37</v>
      </c>
      <c r="P14" s="34"/>
      <c r="Q14" s="71">
        <v>0.46875</v>
      </c>
      <c r="R14" s="71">
        <v>5.9027777777777783E-2</v>
      </c>
      <c r="S14" s="69">
        <v>15</v>
      </c>
      <c r="T14" s="37" t="s">
        <v>70</v>
      </c>
      <c r="V14" s="71">
        <v>0.45833333333333331</v>
      </c>
      <c r="W14" s="71">
        <v>4.8611111111111112E-2</v>
      </c>
      <c r="X14" s="69">
        <v>45</v>
      </c>
      <c r="Y14" s="37" t="s">
        <v>35</v>
      </c>
    </row>
    <row r="15" spans="1:25" ht="28.8" x14ac:dyDescent="0.3">
      <c r="B15" s="39"/>
      <c r="C15" s="39"/>
      <c r="D15" s="40"/>
      <c r="E15" s="41"/>
      <c r="F15" s="34"/>
      <c r="G15" s="71">
        <v>0.48958333333333331</v>
      </c>
      <c r="H15" s="71">
        <v>7.9861111111111105E-2</v>
      </c>
      <c r="I15" s="69">
        <v>15</v>
      </c>
      <c r="J15" s="37" t="s">
        <v>70</v>
      </c>
      <c r="K15" s="38"/>
      <c r="L15" s="71">
        <v>0.46875</v>
      </c>
      <c r="M15" s="71">
        <v>5.9027777777777783E-2</v>
      </c>
      <c r="N15" s="69">
        <v>45</v>
      </c>
      <c r="O15" s="70" t="s">
        <v>33</v>
      </c>
      <c r="P15" s="34"/>
      <c r="Q15" s="71">
        <v>0.47916666666666669</v>
      </c>
      <c r="R15" s="71">
        <v>6.9444444444444434E-2</v>
      </c>
      <c r="S15" s="69">
        <v>30</v>
      </c>
      <c r="T15" s="37" t="s">
        <v>34</v>
      </c>
      <c r="V15" s="71">
        <v>0.48958333333333331</v>
      </c>
      <c r="W15" s="71">
        <v>7.9861111111111105E-2</v>
      </c>
      <c r="X15" s="69">
        <v>15</v>
      </c>
      <c r="Y15" s="37" t="s">
        <v>37</v>
      </c>
    </row>
    <row r="16" spans="1:25" hidden="1" x14ac:dyDescent="0.3">
      <c r="A16"/>
      <c r="B16" s="64"/>
      <c r="C16" s="86" t="s">
        <v>16</v>
      </c>
      <c r="D16" s="64">
        <f>SUM(D2:D15)</f>
        <v>110</v>
      </c>
      <c r="E16" s="21"/>
      <c r="F16" s="21"/>
      <c r="G16" s="20"/>
      <c r="H16" s="20"/>
      <c r="I16" s="64">
        <f>SUM(I2:I15)+$D8+$D9</f>
        <v>110</v>
      </c>
      <c r="J16" s="21"/>
      <c r="N16" s="64">
        <f>SUM(N2:N15)+$D8+$D9</f>
        <v>110</v>
      </c>
      <c r="S16" s="64">
        <f>SUM(S2:S15)+$D8+$D9</f>
        <v>110</v>
      </c>
      <c r="X16" s="64">
        <f>SUM(X2:X15)+$D8+$D9</f>
        <v>110</v>
      </c>
    </row>
    <row r="17" spans="1:24" x14ac:dyDescent="0.3">
      <c r="A17"/>
      <c r="B17" s="112"/>
      <c r="C17" s="86"/>
      <c r="D17" s="112"/>
      <c r="E17" s="21"/>
      <c r="F17" s="21"/>
      <c r="G17" s="20"/>
      <c r="H17" s="20"/>
      <c r="I17" s="112"/>
      <c r="J17" s="21"/>
      <c r="N17" s="112"/>
      <c r="S17" s="112"/>
      <c r="X17" s="112"/>
    </row>
    <row r="18" spans="1:24" x14ac:dyDescent="0.3">
      <c r="A18"/>
      <c r="B18" s="112"/>
      <c r="C18" s="86"/>
      <c r="D18" s="120" t="s">
        <v>26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X18" s="112"/>
    </row>
    <row r="20" spans="1:24" s="27" customFormat="1" x14ac:dyDescent="0.3">
      <c r="B20" s="64"/>
      <c r="C20" s="64"/>
      <c r="E20" s="27" t="s">
        <v>27</v>
      </c>
      <c r="G20" s="64"/>
      <c r="H20" s="64"/>
    </row>
    <row r="21" spans="1:24" s="27" customFormat="1" x14ac:dyDescent="0.3">
      <c r="B21" s="64"/>
      <c r="C21" s="64"/>
      <c r="E21" s="27" t="s">
        <v>28</v>
      </c>
      <c r="G21" s="64"/>
      <c r="H21" s="64"/>
    </row>
    <row r="22" spans="1:24" s="27" customFormat="1" x14ac:dyDescent="0.3">
      <c r="B22" s="64"/>
      <c r="C22" s="64"/>
      <c r="E22" s="61" t="s">
        <v>38</v>
      </c>
      <c r="G22" s="64"/>
      <c r="H22" s="64"/>
    </row>
    <row r="30" spans="1:24" x14ac:dyDescent="0.3">
      <c r="R30" s="21"/>
      <c r="S30" s="21"/>
      <c r="T30" s="21"/>
      <c r="U30" s="21"/>
      <c r="V30" s="21"/>
    </row>
    <row r="31" spans="1:24" x14ac:dyDescent="0.3">
      <c r="R31" s="21"/>
      <c r="S31" s="17"/>
      <c r="T31" s="17"/>
      <c r="U31" s="17"/>
      <c r="V31" s="17"/>
      <c r="W31" s="107"/>
    </row>
    <row r="32" spans="1:24" ht="15.6" x14ac:dyDescent="0.3">
      <c r="R32" s="21"/>
      <c r="S32" s="136"/>
      <c r="T32" s="136"/>
      <c r="U32" s="136"/>
      <c r="V32" s="136"/>
      <c r="W32" s="107"/>
    </row>
    <row r="33" spans="18:23" x14ac:dyDescent="0.3">
      <c r="R33" s="21"/>
      <c r="S33" s="106"/>
      <c r="T33" s="106"/>
      <c r="U33" s="34"/>
      <c r="V33" s="34"/>
      <c r="W33" s="107"/>
    </row>
    <row r="34" spans="18:23" x14ac:dyDescent="0.3">
      <c r="R34" s="21"/>
      <c r="S34" s="106"/>
      <c r="T34" s="106"/>
      <c r="U34" s="34"/>
      <c r="V34" s="34"/>
      <c r="W34" s="107"/>
    </row>
    <row r="35" spans="18:23" x14ac:dyDescent="0.3">
      <c r="R35" s="21"/>
      <c r="S35" s="106"/>
      <c r="T35" s="106"/>
      <c r="U35" s="34"/>
      <c r="V35" s="34"/>
      <c r="W35" s="107"/>
    </row>
    <row r="36" spans="18:23" x14ac:dyDescent="0.3">
      <c r="R36" s="21"/>
      <c r="S36" s="17"/>
      <c r="T36" s="17"/>
      <c r="U36" s="17"/>
      <c r="V36" s="17"/>
      <c r="W36" s="107"/>
    </row>
    <row r="37" spans="18:23" x14ac:dyDescent="0.3">
      <c r="R37" s="21"/>
      <c r="S37" s="21"/>
      <c r="T37" s="21"/>
      <c r="U37" s="21"/>
      <c r="V37" s="21"/>
    </row>
    <row r="38" spans="18:23" x14ac:dyDescent="0.3">
      <c r="R38" s="21"/>
      <c r="S38" s="21"/>
      <c r="T38" s="21"/>
      <c r="U38" s="21"/>
      <c r="V38" s="21"/>
    </row>
  </sheetData>
  <mergeCells count="15">
    <mergeCell ref="B2:C4"/>
    <mergeCell ref="S32:V32"/>
    <mergeCell ref="V12:Y12"/>
    <mergeCell ref="B7:C7"/>
    <mergeCell ref="G7:H7"/>
    <mergeCell ref="B12:E12"/>
    <mergeCell ref="G12:J12"/>
    <mergeCell ref="L7:M7"/>
    <mergeCell ref="Q7:R7"/>
    <mergeCell ref="L12:O12"/>
    <mergeCell ref="Q12:T12"/>
    <mergeCell ref="E8:Y8"/>
    <mergeCell ref="E9:Y9"/>
    <mergeCell ref="V7:W7"/>
    <mergeCell ref="D18:T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9"/>
  <sheetViews>
    <sheetView showGridLines="0" zoomScale="70" zoomScaleNormal="70" workbookViewId="0">
      <selection activeCell="J19" sqref="J19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2" spans="1:20" x14ac:dyDescent="0.3">
      <c r="B2" s="122">
        <v>4</v>
      </c>
      <c r="C2" s="122"/>
      <c r="D2" s="2" t="s">
        <v>0</v>
      </c>
      <c r="E2" s="2"/>
      <c r="F2" s="2"/>
      <c r="G2" s="2"/>
      <c r="H2"/>
      <c r="I2" s="31"/>
      <c r="J2"/>
      <c r="K2"/>
    </row>
    <row r="3" spans="1:20" x14ac:dyDescent="0.3">
      <c r="B3" s="122"/>
      <c r="C3" s="122"/>
      <c r="D3" s="8" t="s">
        <v>1</v>
      </c>
      <c r="E3" s="8"/>
      <c r="F3" s="8"/>
      <c r="G3" s="8"/>
      <c r="H3"/>
      <c r="I3"/>
      <c r="J3"/>
      <c r="K3"/>
    </row>
    <row r="4" spans="1:20" x14ac:dyDescent="0.3">
      <c r="B4" s="122"/>
      <c r="C4" s="122"/>
      <c r="D4" s="29" t="s">
        <v>2</v>
      </c>
      <c r="E4" s="29"/>
      <c r="F4" s="29"/>
      <c r="G4" s="29"/>
      <c r="H4"/>
      <c r="I4"/>
      <c r="J4"/>
      <c r="K4"/>
    </row>
    <row r="6" spans="1:20" ht="14.4" customHeight="1" x14ac:dyDescent="0.3">
      <c r="B6" s="140" t="s">
        <v>4</v>
      </c>
      <c r="C6" s="140"/>
      <c r="D6" s="63" t="s">
        <v>5</v>
      </c>
      <c r="E6" s="67" t="s">
        <v>6</v>
      </c>
      <c r="F6" s="19"/>
      <c r="G6" s="145" t="s">
        <v>4</v>
      </c>
      <c r="H6" s="146"/>
      <c r="I6" s="63" t="s">
        <v>5</v>
      </c>
      <c r="J6" s="67" t="s">
        <v>6</v>
      </c>
      <c r="L6" s="140" t="s">
        <v>4</v>
      </c>
      <c r="M6" s="140"/>
      <c r="N6" s="63" t="s">
        <v>5</v>
      </c>
      <c r="O6" s="67" t="s">
        <v>6</v>
      </c>
      <c r="P6" s="19"/>
      <c r="Q6" s="145" t="s">
        <v>4</v>
      </c>
      <c r="R6" s="146"/>
      <c r="S6" s="63" t="s">
        <v>5</v>
      </c>
      <c r="T6" s="67" t="s">
        <v>6</v>
      </c>
    </row>
    <row r="7" spans="1:20" ht="14.4" customHeight="1" x14ac:dyDescent="0.3">
      <c r="B7" s="98"/>
      <c r="C7" s="98"/>
      <c r="D7" s="99"/>
      <c r="E7" s="98"/>
      <c r="F7" s="98"/>
      <c r="G7" s="98"/>
      <c r="H7" s="98"/>
      <c r="I7" s="99"/>
      <c r="J7" s="98"/>
      <c r="L7" s="98"/>
      <c r="M7" s="98"/>
      <c r="N7" s="99"/>
      <c r="O7" s="98"/>
      <c r="P7" s="98"/>
      <c r="Q7" s="98"/>
      <c r="R7" s="98"/>
      <c r="S7" s="99"/>
      <c r="T7" s="98"/>
    </row>
    <row r="8" spans="1:20" s="21" customFormat="1" ht="14.4" customHeight="1" x14ac:dyDescent="0.3">
      <c r="B8" s="20"/>
      <c r="C8" s="20"/>
      <c r="D8" s="27" t="s">
        <v>56</v>
      </c>
      <c r="E8" s="27"/>
      <c r="F8" s="27"/>
      <c r="G8" s="27"/>
      <c r="H8" s="27"/>
      <c r="I8" s="147" t="s">
        <v>57</v>
      </c>
      <c r="J8" s="147"/>
      <c r="L8" s="20"/>
      <c r="M8" s="20"/>
      <c r="N8" s="27" t="s">
        <v>56</v>
      </c>
      <c r="O8" s="18"/>
      <c r="P8" s="18"/>
      <c r="Q8" s="18"/>
      <c r="R8" s="18"/>
      <c r="S8" s="27" t="s">
        <v>56</v>
      </c>
      <c r="T8" s="18"/>
    </row>
    <row r="9" spans="1:20" s="23" customFormat="1" ht="15.6" x14ac:dyDescent="0.3">
      <c r="B9" s="148" t="s">
        <v>31</v>
      </c>
      <c r="C9" s="149"/>
      <c r="D9" s="149"/>
      <c r="E9" s="150"/>
      <c r="F9" s="22"/>
      <c r="G9" s="148" t="s">
        <v>60</v>
      </c>
      <c r="H9" s="149"/>
      <c r="I9" s="149"/>
      <c r="J9" s="150"/>
      <c r="L9" s="148" t="s">
        <v>32</v>
      </c>
      <c r="M9" s="149"/>
      <c r="N9" s="149"/>
      <c r="O9" s="150"/>
      <c r="P9" s="22"/>
      <c r="Q9" s="148" t="s">
        <v>39</v>
      </c>
      <c r="R9" s="149"/>
      <c r="S9" s="149"/>
      <c r="T9" s="150"/>
    </row>
    <row r="10" spans="1:20" ht="28.8" x14ac:dyDescent="0.3">
      <c r="B10" s="95">
        <v>0.4236111111111111</v>
      </c>
      <c r="C10" s="95">
        <v>0.51388888888888895</v>
      </c>
      <c r="D10" s="104">
        <v>30</v>
      </c>
      <c r="E10" s="42" t="s">
        <v>34</v>
      </c>
      <c r="F10" s="34"/>
      <c r="G10" s="153">
        <v>0.4236111111111111</v>
      </c>
      <c r="H10" s="153">
        <v>0.51388888888888895</v>
      </c>
      <c r="I10" s="151">
        <v>45</v>
      </c>
      <c r="J10" s="152" t="s">
        <v>33</v>
      </c>
      <c r="K10" s="38"/>
      <c r="L10" s="95">
        <v>0.4236111111111111</v>
      </c>
      <c r="M10" s="95">
        <v>0.51388888888888895</v>
      </c>
      <c r="N10" s="69">
        <v>15</v>
      </c>
      <c r="O10" s="42" t="s">
        <v>69</v>
      </c>
      <c r="P10" s="34"/>
      <c r="Q10" s="95">
        <v>0.4236111111111111</v>
      </c>
      <c r="R10" s="95">
        <v>0.51388888888888895</v>
      </c>
      <c r="S10" s="69">
        <v>55</v>
      </c>
      <c r="T10" s="42" t="s">
        <v>71</v>
      </c>
    </row>
    <row r="11" spans="1:20" ht="28.8" x14ac:dyDescent="0.3">
      <c r="B11" s="105">
        <v>0.44444444444444442</v>
      </c>
      <c r="C11" s="105">
        <v>0.53472222222222221</v>
      </c>
      <c r="D11" s="104">
        <v>15</v>
      </c>
      <c r="E11" s="42" t="s">
        <v>69</v>
      </c>
      <c r="F11" s="34"/>
      <c r="G11" s="154"/>
      <c r="H11" s="154"/>
      <c r="I11" s="151"/>
      <c r="J11" s="152"/>
      <c r="K11" s="38"/>
      <c r="L11" s="85">
        <v>0.43402777777777773</v>
      </c>
      <c r="M11" s="85">
        <v>0.52430555555555558</v>
      </c>
      <c r="N11" s="69">
        <v>55</v>
      </c>
      <c r="O11" s="42" t="s">
        <v>71</v>
      </c>
      <c r="P11" s="34"/>
      <c r="Q11" s="155">
        <v>0.46180555555555558</v>
      </c>
      <c r="R11" s="155">
        <v>5.2083333333333336E-2</v>
      </c>
      <c r="S11" s="151">
        <v>45</v>
      </c>
      <c r="T11" s="152" t="s">
        <v>33</v>
      </c>
    </row>
    <row r="12" spans="1:20" ht="28.8" customHeight="1" x14ac:dyDescent="0.3">
      <c r="B12" s="105">
        <v>0.4548611111111111</v>
      </c>
      <c r="C12" s="105">
        <v>4.5138888888888888E-2</v>
      </c>
      <c r="D12" s="104">
        <v>55</v>
      </c>
      <c r="E12" s="42" t="s">
        <v>71</v>
      </c>
      <c r="F12" s="34"/>
      <c r="G12" s="71">
        <v>0.4548611111111111</v>
      </c>
      <c r="H12" s="71">
        <v>4.5138888888888888E-2</v>
      </c>
      <c r="I12" s="69">
        <v>55</v>
      </c>
      <c r="J12" s="42" t="s">
        <v>71</v>
      </c>
      <c r="K12" s="38"/>
      <c r="L12" s="85">
        <v>0.47222222222222227</v>
      </c>
      <c r="M12" s="85">
        <v>6.25E-2</v>
      </c>
      <c r="N12" s="69">
        <v>30</v>
      </c>
      <c r="O12" s="42" t="s">
        <v>34</v>
      </c>
      <c r="P12" s="34"/>
      <c r="Q12" s="155"/>
      <c r="R12" s="155"/>
      <c r="S12" s="151"/>
      <c r="T12" s="152"/>
    </row>
    <row r="13" spans="1:20" hidden="1" x14ac:dyDescent="0.3">
      <c r="A13"/>
      <c r="B13" s="64"/>
      <c r="C13" s="86" t="s">
        <v>16</v>
      </c>
      <c r="D13" s="64">
        <f>SUM(D1:D12)</f>
        <v>100</v>
      </c>
      <c r="E13" s="18"/>
      <c r="F13" s="18"/>
      <c r="G13" s="18"/>
      <c r="H13" s="18"/>
      <c r="I13" s="64">
        <f>SUM(I1:I12)</f>
        <v>100</v>
      </c>
      <c r="J13" s="18"/>
      <c r="N13" s="64">
        <f>SUM(N1:N12)</f>
        <v>100</v>
      </c>
      <c r="S13" s="64">
        <f>SUM(S1:S12)</f>
        <v>100</v>
      </c>
    </row>
    <row r="14" spans="1:20" x14ac:dyDescent="0.3">
      <c r="C14" s="20"/>
      <c r="D14" s="20"/>
      <c r="E14" s="18"/>
      <c r="F14" s="18"/>
      <c r="G14" s="18"/>
      <c r="H14" s="18"/>
      <c r="I14" s="18"/>
      <c r="J14" s="18"/>
    </row>
    <row r="15" spans="1:20" x14ac:dyDescent="0.3">
      <c r="B15" s="20"/>
      <c r="C15" s="20"/>
      <c r="D15" s="120" t="s">
        <v>26</v>
      </c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</row>
    <row r="16" spans="1:20" x14ac:dyDescent="0.3">
      <c r="B16" s="20"/>
      <c r="C16" s="20"/>
      <c r="D16" s="21"/>
      <c r="E16" s="21"/>
      <c r="F16" s="21"/>
      <c r="G16" s="20"/>
      <c r="H16" s="20"/>
      <c r="I16" s="21"/>
      <c r="J16" s="21"/>
    </row>
    <row r="17" spans="2:8" s="27" customFormat="1" x14ac:dyDescent="0.3">
      <c r="B17" s="64"/>
      <c r="C17" s="64"/>
      <c r="E17" s="27" t="s">
        <v>76</v>
      </c>
      <c r="G17" s="64"/>
      <c r="H17" s="64"/>
    </row>
    <row r="18" spans="2:8" s="27" customFormat="1" x14ac:dyDescent="0.3">
      <c r="B18" s="64"/>
      <c r="C18" s="64"/>
      <c r="E18" s="27" t="s">
        <v>28</v>
      </c>
      <c r="G18" s="64"/>
      <c r="H18" s="64"/>
    </row>
    <row r="19" spans="2:8" x14ac:dyDescent="0.3">
      <c r="E19" s="61" t="s">
        <v>38</v>
      </c>
    </row>
  </sheetData>
  <mergeCells count="19">
    <mergeCell ref="R11:R12"/>
    <mergeCell ref="S11:S12"/>
    <mergeCell ref="T11:T12"/>
    <mergeCell ref="D15:T15"/>
    <mergeCell ref="I10:I11"/>
    <mergeCell ref="J10:J11"/>
    <mergeCell ref="G10:G11"/>
    <mergeCell ref="H10:H11"/>
    <mergeCell ref="Q11:Q12"/>
    <mergeCell ref="L6:M6"/>
    <mergeCell ref="Q6:R6"/>
    <mergeCell ref="I8:J8"/>
    <mergeCell ref="B2:C4"/>
    <mergeCell ref="B9:E9"/>
    <mergeCell ref="G9:J9"/>
    <mergeCell ref="L9:O9"/>
    <mergeCell ref="Q9:T9"/>
    <mergeCell ref="B6:C6"/>
    <mergeCell ref="G6:H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1"/>
  <sheetViews>
    <sheetView showGridLines="0" workbookViewId="0">
      <selection activeCell="D20" sqref="D20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2.88671875" customWidth="1"/>
    <col min="8" max="8" width="11.33203125" bestFit="1" customWidth="1"/>
  </cols>
  <sheetData>
    <row r="2" spans="2:14" x14ac:dyDescent="0.3">
      <c r="B2" s="122">
        <v>5</v>
      </c>
      <c r="C2" s="122"/>
      <c r="D2" s="2" t="s">
        <v>0</v>
      </c>
      <c r="E2" s="2"/>
      <c r="F2" s="6"/>
      <c r="G2" s="6"/>
    </row>
    <row r="3" spans="2:14" x14ac:dyDescent="0.3">
      <c r="B3" s="122"/>
      <c r="C3" s="122"/>
      <c r="D3" s="8" t="s">
        <v>1</v>
      </c>
      <c r="E3" s="8"/>
      <c r="F3" s="6"/>
      <c r="G3" s="6"/>
    </row>
    <row r="4" spans="2:14" x14ac:dyDescent="0.3">
      <c r="B4" s="122"/>
      <c r="C4" s="122"/>
      <c r="D4" s="29" t="s">
        <v>2</v>
      </c>
      <c r="E4" s="29"/>
      <c r="F4" s="109"/>
      <c r="G4" s="109"/>
    </row>
    <row r="6" spans="2:14" x14ac:dyDescent="0.3">
      <c r="B6" s="121" t="s">
        <v>4</v>
      </c>
      <c r="C6" s="121"/>
      <c r="D6" s="63" t="s">
        <v>5</v>
      </c>
      <c r="E6" s="13" t="s">
        <v>6</v>
      </c>
    </row>
    <row r="7" spans="2:14" x14ac:dyDescent="0.3">
      <c r="B7" s="108">
        <v>0.4236111111111111</v>
      </c>
      <c r="C7" s="108">
        <v>0.51388888888888895</v>
      </c>
      <c r="D7" s="111">
        <v>30</v>
      </c>
      <c r="E7" s="110" t="s">
        <v>72</v>
      </c>
    </row>
    <row r="8" spans="2:14" x14ac:dyDescent="0.3">
      <c r="B8" s="108">
        <v>0.44444444444444442</v>
      </c>
      <c r="C8" s="108">
        <v>0.53472222222222221</v>
      </c>
      <c r="D8" s="43">
        <v>10</v>
      </c>
      <c r="E8" s="44" t="s">
        <v>40</v>
      </c>
    </row>
    <row r="9" spans="2:14" x14ac:dyDescent="0.3">
      <c r="B9" s="108">
        <v>0.4513888888888889</v>
      </c>
      <c r="C9" s="108">
        <v>4.1666666666666664E-2</v>
      </c>
      <c r="D9" s="43">
        <v>10</v>
      </c>
      <c r="E9" s="44" t="s">
        <v>68</v>
      </c>
      <c r="H9" s="75"/>
    </row>
    <row r="10" spans="2:14" ht="27" customHeight="1" x14ac:dyDescent="0.3">
      <c r="B10" s="108">
        <v>0.45833333333333331</v>
      </c>
      <c r="C10" s="108">
        <v>4.8611111111111112E-2</v>
      </c>
      <c r="D10" s="43">
        <v>60</v>
      </c>
      <c r="E10" s="60" t="s">
        <v>41</v>
      </c>
      <c r="H10" s="75"/>
      <c r="L10" s="76"/>
      <c r="M10" s="76"/>
      <c r="N10" s="76"/>
    </row>
    <row r="11" spans="2:14" hidden="1" x14ac:dyDescent="0.3">
      <c r="B11" s="64"/>
      <c r="C11" s="86" t="s">
        <v>16</v>
      </c>
      <c r="D11" s="64">
        <f>SUM(D9:D10)</f>
        <v>70</v>
      </c>
    </row>
    <row r="12" spans="2:14" x14ac:dyDescent="0.3">
      <c r="B12" s="64"/>
      <c r="C12" s="64"/>
    </row>
    <row r="13" spans="2:14" ht="14.4" customHeight="1" x14ac:dyDescent="0.3">
      <c r="B13" s="64"/>
      <c r="C13" s="64"/>
      <c r="D13" s="120" t="s">
        <v>26</v>
      </c>
      <c r="E13" s="120"/>
      <c r="F13" s="28"/>
      <c r="G13" s="48"/>
      <c r="H13" s="28"/>
      <c r="I13" s="28"/>
      <c r="J13" s="28"/>
    </row>
    <row r="14" spans="2:14" x14ac:dyDescent="0.3">
      <c r="I14" s="26"/>
      <c r="J14" s="26"/>
      <c r="K14" s="26"/>
      <c r="L14" s="26"/>
      <c r="M14" s="26"/>
    </row>
    <row r="15" spans="2:14" x14ac:dyDescent="0.3">
      <c r="I15" s="26"/>
      <c r="J15" s="26"/>
      <c r="K15" s="6"/>
      <c r="L15" s="6"/>
      <c r="M15" s="26"/>
    </row>
    <row r="16" spans="2:14" x14ac:dyDescent="0.3">
      <c r="I16" s="26"/>
      <c r="J16" s="26"/>
      <c r="K16" s="6"/>
      <c r="L16" s="6"/>
      <c r="M16" s="26"/>
    </row>
    <row r="17" spans="9:13" x14ac:dyDescent="0.3">
      <c r="I17" s="26"/>
      <c r="J17" s="33"/>
      <c r="K17" s="34"/>
      <c r="L17" s="6"/>
      <c r="M17" s="26"/>
    </row>
    <row r="18" spans="9:13" x14ac:dyDescent="0.3">
      <c r="I18" s="26"/>
      <c r="J18" s="26"/>
      <c r="K18" s="6"/>
      <c r="L18" s="6"/>
      <c r="M18" s="26"/>
    </row>
    <row r="19" spans="9:13" x14ac:dyDescent="0.3">
      <c r="I19" s="26"/>
      <c r="J19" s="26"/>
      <c r="K19" s="6"/>
      <c r="L19" s="6"/>
      <c r="M19" s="26"/>
    </row>
    <row r="20" spans="9:13" x14ac:dyDescent="0.3">
      <c r="I20" s="26"/>
      <c r="J20" s="26"/>
      <c r="K20" s="26"/>
      <c r="L20" s="26"/>
      <c r="M20" s="26"/>
    </row>
    <row r="21" spans="9:13" x14ac:dyDescent="0.3">
      <c r="I21" s="26"/>
      <c r="J21" s="26"/>
      <c r="K21" s="26"/>
      <c r="L21" s="26"/>
      <c r="M21" s="26"/>
    </row>
  </sheetData>
  <mergeCells count="3">
    <mergeCell ref="B6:C6"/>
    <mergeCell ref="D13:E13"/>
    <mergeCell ref="B2:C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showGridLines="0" zoomScaleNormal="100" workbookViewId="0">
      <selection activeCell="C17" sqref="C1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3.6640625" bestFit="1" customWidth="1"/>
  </cols>
  <sheetData>
    <row r="2" spans="2:9" x14ac:dyDescent="0.3">
      <c r="B2" s="122">
        <v>6</v>
      </c>
      <c r="C2" s="122"/>
      <c r="D2" s="2" t="s">
        <v>0</v>
      </c>
      <c r="E2" s="2"/>
      <c r="F2" s="6"/>
      <c r="G2" s="6"/>
    </row>
    <row r="3" spans="2:9" x14ac:dyDescent="0.3">
      <c r="B3" s="122"/>
      <c r="C3" s="122"/>
      <c r="D3" s="8" t="s">
        <v>1</v>
      </c>
      <c r="E3" s="8"/>
      <c r="F3" s="6"/>
      <c r="G3" s="6"/>
    </row>
    <row r="4" spans="2:9" x14ac:dyDescent="0.3">
      <c r="B4" s="122"/>
      <c r="C4" s="122"/>
      <c r="D4" s="29" t="s">
        <v>2</v>
      </c>
      <c r="E4" s="29"/>
      <c r="F4" s="109"/>
      <c r="G4" s="109"/>
    </row>
    <row r="6" spans="2:9" x14ac:dyDescent="0.3">
      <c r="B6" s="121" t="s">
        <v>4</v>
      </c>
      <c r="C6" s="121"/>
      <c r="D6" s="63" t="s">
        <v>5</v>
      </c>
      <c r="E6" s="13" t="s">
        <v>6</v>
      </c>
    </row>
    <row r="7" spans="2:9" x14ac:dyDescent="0.3">
      <c r="B7" s="9">
        <v>0.4236111111111111</v>
      </c>
      <c r="C7" s="9">
        <v>0.51388888888888895</v>
      </c>
      <c r="D7" s="72">
        <v>10</v>
      </c>
      <c r="E7" s="49" t="s">
        <v>42</v>
      </c>
    </row>
    <row r="8" spans="2:9" ht="43.2" customHeight="1" x14ac:dyDescent="0.3">
      <c r="B8" s="95">
        <v>0.43055555555555558</v>
      </c>
      <c r="C8" s="95">
        <v>0.52083333333333337</v>
      </c>
      <c r="D8" s="43">
        <v>65</v>
      </c>
      <c r="E8" s="115" t="s">
        <v>43</v>
      </c>
    </row>
    <row r="9" spans="2:9" x14ac:dyDescent="0.3">
      <c r="B9" s="9">
        <v>0.47569444444444442</v>
      </c>
      <c r="C9" s="9">
        <v>6.5972222222222224E-2</v>
      </c>
      <c r="D9" s="1">
        <v>10</v>
      </c>
      <c r="E9" s="30" t="s">
        <v>44</v>
      </c>
    </row>
    <row r="10" spans="2:9" x14ac:dyDescent="0.3">
      <c r="B10" s="9">
        <v>0.4826388888888889</v>
      </c>
      <c r="C10" s="9">
        <v>7.2916666666666671E-2</v>
      </c>
      <c r="D10" s="1">
        <v>15</v>
      </c>
      <c r="E10" s="30" t="s">
        <v>45</v>
      </c>
      <c r="I10" s="55"/>
    </row>
    <row r="11" spans="2:9" hidden="1" x14ac:dyDescent="0.3">
      <c r="B11" s="64"/>
      <c r="C11" s="86" t="s">
        <v>16</v>
      </c>
      <c r="D11" s="64">
        <f>SUM(D1:D10)</f>
        <v>100</v>
      </c>
    </row>
    <row r="12" spans="2:9" x14ac:dyDescent="0.3">
      <c r="B12" s="9">
        <v>0.49305555555555558</v>
      </c>
      <c r="C12" s="9">
        <v>8.3333333333333329E-2</v>
      </c>
      <c r="D12" s="1">
        <v>10</v>
      </c>
      <c r="E12" s="49" t="s">
        <v>74</v>
      </c>
    </row>
    <row r="13" spans="2:9" x14ac:dyDescent="0.3">
      <c r="C13" s="64"/>
    </row>
    <row r="14" spans="2:9" x14ac:dyDescent="0.3">
      <c r="B14" s="61" t="s">
        <v>75</v>
      </c>
    </row>
    <row r="26" spans="2:5" x14ac:dyDescent="0.3">
      <c r="B26" s="61" t="s">
        <v>47</v>
      </c>
    </row>
    <row r="28" spans="2:5" x14ac:dyDescent="0.3">
      <c r="E28" s="45" t="s">
        <v>46</v>
      </c>
    </row>
  </sheetData>
  <mergeCells count="2">
    <mergeCell ref="B6:C6"/>
    <mergeCell ref="B2:C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showGridLines="0" workbookViewId="0">
      <selection activeCell="C14" sqref="C1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2.88671875" customWidth="1"/>
  </cols>
  <sheetData>
    <row r="2" spans="2:10" x14ac:dyDescent="0.3">
      <c r="B2" s="122">
        <v>7</v>
      </c>
      <c r="C2" s="122"/>
      <c r="D2" s="2" t="s">
        <v>0</v>
      </c>
      <c r="E2" s="2"/>
      <c r="F2" s="6"/>
      <c r="G2" s="6"/>
    </row>
    <row r="3" spans="2:10" x14ac:dyDescent="0.3">
      <c r="B3" s="122"/>
      <c r="C3" s="122"/>
      <c r="D3" s="8" t="s">
        <v>1</v>
      </c>
      <c r="E3" s="8"/>
      <c r="F3" s="6"/>
      <c r="G3" s="6"/>
    </row>
    <row r="4" spans="2:10" x14ac:dyDescent="0.3">
      <c r="B4" s="122"/>
      <c r="C4" s="122"/>
      <c r="D4" s="29" t="s">
        <v>2</v>
      </c>
      <c r="E4" s="29"/>
      <c r="F4" s="109"/>
      <c r="G4" s="109"/>
    </row>
    <row r="5" spans="2:10" x14ac:dyDescent="0.3">
      <c r="D5" s="10"/>
      <c r="E5" s="10"/>
    </row>
    <row r="6" spans="2:10" x14ac:dyDescent="0.3">
      <c r="B6" s="121" t="s">
        <v>4</v>
      </c>
      <c r="C6" s="121"/>
      <c r="D6" s="63" t="s">
        <v>5</v>
      </c>
      <c r="E6" s="13" t="s">
        <v>6</v>
      </c>
    </row>
    <row r="7" spans="2:10" x14ac:dyDescent="0.3">
      <c r="B7" s="9">
        <v>0.4236111111111111</v>
      </c>
      <c r="C7" s="9">
        <v>0.51388888888888895</v>
      </c>
      <c r="D7" s="1">
        <v>15</v>
      </c>
      <c r="E7" s="65" t="s">
        <v>48</v>
      </c>
    </row>
    <row r="8" spans="2:10" ht="45" customHeight="1" x14ac:dyDescent="0.3">
      <c r="B8" s="95">
        <v>0.43402777777777773</v>
      </c>
      <c r="C8" s="95">
        <v>0.52430555555555558</v>
      </c>
      <c r="D8" s="43">
        <v>95</v>
      </c>
      <c r="E8" s="60" t="s">
        <v>78</v>
      </c>
    </row>
    <row r="9" spans="2:10" hidden="1" x14ac:dyDescent="0.3">
      <c r="B9" s="64"/>
      <c r="C9" s="86" t="s">
        <v>16</v>
      </c>
      <c r="D9" s="64">
        <f>SUM(D7:D8)</f>
        <v>110</v>
      </c>
      <c r="E9" s="4"/>
    </row>
    <row r="10" spans="2:10" x14ac:dyDescent="0.3">
      <c r="B10" s="64"/>
      <c r="C10" s="66"/>
      <c r="D10" s="26"/>
    </row>
    <row r="11" spans="2:10" ht="14.4" customHeight="1" x14ac:dyDescent="0.3">
      <c r="B11" s="64"/>
      <c r="C11" s="64"/>
      <c r="D11" s="156"/>
      <c r="E11" s="156"/>
      <c r="F11" s="28"/>
      <c r="G11" s="28"/>
      <c r="H11" s="28"/>
      <c r="I11" s="28"/>
      <c r="J11" s="28"/>
    </row>
  </sheetData>
  <mergeCells count="3">
    <mergeCell ref="B6:C6"/>
    <mergeCell ref="D11:E11"/>
    <mergeCell ref="B2:C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showGridLines="0" workbookViewId="0">
      <selection activeCell="H17" sqref="H1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2" spans="2:12" x14ac:dyDescent="0.3">
      <c r="B2" s="122">
        <v>8</v>
      </c>
      <c r="C2" s="122"/>
      <c r="D2" s="2" t="s">
        <v>0</v>
      </c>
      <c r="E2" s="2"/>
      <c r="F2" s="6"/>
      <c r="G2" s="6"/>
      <c r="H2"/>
    </row>
    <row r="3" spans="2:12" x14ac:dyDescent="0.3">
      <c r="B3" s="122"/>
      <c r="C3" s="122"/>
      <c r="D3" s="8" t="s">
        <v>1</v>
      </c>
      <c r="E3" s="8"/>
      <c r="F3" s="6"/>
      <c r="G3" s="6"/>
      <c r="H3"/>
    </row>
    <row r="4" spans="2:12" x14ac:dyDescent="0.3">
      <c r="B4" s="122"/>
      <c r="C4" s="122"/>
      <c r="D4" s="29" t="s">
        <v>2</v>
      </c>
      <c r="E4" s="29"/>
      <c r="F4" s="109"/>
      <c r="G4" s="109"/>
      <c r="H4"/>
    </row>
    <row r="6" spans="2:12" x14ac:dyDescent="0.3">
      <c r="B6" s="121" t="s">
        <v>4</v>
      </c>
      <c r="C6" s="121"/>
      <c r="D6" s="63" t="s">
        <v>5</v>
      </c>
      <c r="E6" s="13" t="s">
        <v>6</v>
      </c>
      <c r="F6" s="12"/>
      <c r="G6" s="158" t="s">
        <v>4</v>
      </c>
      <c r="H6" s="159"/>
      <c r="I6" s="63" t="s">
        <v>5</v>
      </c>
      <c r="J6" s="13" t="s">
        <v>6</v>
      </c>
    </row>
    <row r="7" spans="2:12" x14ac:dyDescent="0.3">
      <c r="B7" s="64"/>
      <c r="C7" s="11"/>
      <c r="D7" s="11"/>
      <c r="E7" s="7"/>
      <c r="F7" s="4"/>
      <c r="G7" s="7"/>
      <c r="H7" s="7"/>
      <c r="I7" s="7"/>
      <c r="J7" s="7"/>
      <c r="K7" s="26"/>
    </row>
    <row r="8" spans="2:12" x14ac:dyDescent="0.3">
      <c r="B8" s="160" t="s">
        <v>49</v>
      </c>
      <c r="C8" s="161"/>
      <c r="D8" s="161"/>
      <c r="E8" s="162"/>
      <c r="F8" s="66"/>
      <c r="G8" s="160" t="s">
        <v>50</v>
      </c>
      <c r="H8" s="161"/>
      <c r="I8" s="161"/>
      <c r="J8" s="162"/>
      <c r="L8" s="3"/>
    </row>
    <row r="9" spans="2:12" x14ac:dyDescent="0.3">
      <c r="B9" s="9">
        <v>0.4236111111111111</v>
      </c>
      <c r="C9" s="9">
        <v>0.51388888888888895</v>
      </c>
      <c r="D9" s="1">
        <v>30</v>
      </c>
      <c r="E9" s="32" t="s">
        <v>51</v>
      </c>
      <c r="F9" s="4"/>
      <c r="G9" s="9">
        <v>0.4236111111111111</v>
      </c>
      <c r="H9" s="9">
        <v>0.51388888888888895</v>
      </c>
      <c r="I9" s="1">
        <v>30</v>
      </c>
      <c r="J9" s="32" t="s">
        <v>52</v>
      </c>
    </row>
    <row r="10" spans="2:12" x14ac:dyDescent="0.3">
      <c r="B10" s="9">
        <v>0.44444444444444442</v>
      </c>
      <c r="C10" s="9">
        <v>0.53472222222222221</v>
      </c>
      <c r="D10" s="1">
        <v>30</v>
      </c>
      <c r="E10" s="30" t="s">
        <v>52</v>
      </c>
      <c r="F10" s="4"/>
      <c r="G10" s="9">
        <v>0.44444444444444442</v>
      </c>
      <c r="H10" s="9">
        <v>0.53472222222222221</v>
      </c>
      <c r="I10" s="1">
        <v>30</v>
      </c>
      <c r="J10" s="30" t="s">
        <v>51</v>
      </c>
    </row>
    <row r="11" spans="2:12" x14ac:dyDescent="0.3">
      <c r="B11" s="64"/>
      <c r="C11" s="73"/>
      <c r="D11" s="73"/>
      <c r="E11" s="4"/>
      <c r="F11" s="4"/>
      <c r="G11" s="4"/>
      <c r="H11" s="5"/>
      <c r="I11" s="5"/>
      <c r="J11" s="4"/>
    </row>
    <row r="12" spans="2:12" x14ac:dyDescent="0.3">
      <c r="B12" s="9">
        <v>0.46527777777777773</v>
      </c>
      <c r="C12" s="9">
        <v>5.5555555555555552E-2</v>
      </c>
      <c r="D12" s="1">
        <v>50</v>
      </c>
      <c r="E12" s="163" t="s">
        <v>73</v>
      </c>
      <c r="F12" s="164"/>
      <c r="G12" s="164"/>
      <c r="H12" s="164"/>
      <c r="I12" s="164"/>
      <c r="J12" s="165"/>
    </row>
    <row r="13" spans="2:12" hidden="1" x14ac:dyDescent="0.3">
      <c r="B13" s="64"/>
      <c r="C13" s="86" t="s">
        <v>16</v>
      </c>
      <c r="D13" s="64">
        <f>SUM(D1:D12)</f>
        <v>110</v>
      </c>
      <c r="G13" s="64"/>
      <c r="H13" s="64"/>
      <c r="I13" s="64">
        <f>SUM(I1:I12)+D12</f>
        <v>110</v>
      </c>
    </row>
    <row r="14" spans="2:12" x14ac:dyDescent="0.3">
      <c r="B14" s="64"/>
      <c r="C14" s="64"/>
      <c r="E14" s="157"/>
      <c r="F14" s="157"/>
      <c r="G14" s="157"/>
      <c r="H14" s="157"/>
      <c r="I14" s="157"/>
      <c r="J14" s="157"/>
    </row>
    <row r="15" spans="2:12" x14ac:dyDescent="0.3">
      <c r="B15" s="64"/>
      <c r="C15" s="64"/>
      <c r="E15" t="s">
        <v>27</v>
      </c>
      <c r="G15" s="64"/>
      <c r="H15" s="64"/>
    </row>
    <row r="16" spans="2:12" x14ac:dyDescent="0.3">
      <c r="B16" s="64"/>
      <c r="C16" s="64"/>
      <c r="E16" t="s">
        <v>28</v>
      </c>
      <c r="G16" s="64"/>
      <c r="H16" s="64"/>
    </row>
  </sheetData>
  <mergeCells count="7">
    <mergeCell ref="B2:C4"/>
    <mergeCell ref="E14:J14"/>
    <mergeCell ref="B6:C6"/>
    <mergeCell ref="G6:H6"/>
    <mergeCell ref="B8:E8"/>
    <mergeCell ref="G8:J8"/>
    <mergeCell ref="E12:J1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"/>
  <sheetViews>
    <sheetView showGridLines="0" workbookViewId="0">
      <selection activeCell="D16" sqref="D16"/>
    </sheetView>
  </sheetViews>
  <sheetFormatPr defaultRowHeight="14.4" x14ac:dyDescent="0.3"/>
  <cols>
    <col min="2" max="3" width="6.5546875" style="56" customWidth="1"/>
    <col min="4" max="4" width="14.33203125" bestFit="1" customWidth="1"/>
    <col min="5" max="5" width="32.88671875" customWidth="1"/>
  </cols>
  <sheetData>
    <row r="2" spans="2:10" x14ac:dyDescent="0.3">
      <c r="B2" s="122">
        <v>9</v>
      </c>
      <c r="C2" s="122"/>
      <c r="D2" s="2" t="s">
        <v>0</v>
      </c>
      <c r="E2" s="2"/>
      <c r="F2" s="6"/>
      <c r="G2" s="6"/>
    </row>
    <row r="3" spans="2:10" x14ac:dyDescent="0.3">
      <c r="B3" s="122"/>
      <c r="C3" s="122"/>
      <c r="D3" s="8" t="s">
        <v>1</v>
      </c>
      <c r="E3" s="8"/>
      <c r="F3" s="6"/>
      <c r="G3" s="6"/>
    </row>
    <row r="4" spans="2:10" x14ac:dyDescent="0.3">
      <c r="B4" s="122"/>
      <c r="C4" s="122"/>
      <c r="D4" s="29" t="s">
        <v>2</v>
      </c>
      <c r="E4" s="29"/>
      <c r="F4" s="109"/>
      <c r="G4" s="109"/>
    </row>
    <row r="6" spans="2:10" x14ac:dyDescent="0.3">
      <c r="B6" s="121" t="s">
        <v>4</v>
      </c>
      <c r="C6" s="121"/>
      <c r="D6" s="63" t="s">
        <v>5</v>
      </c>
      <c r="E6" s="13" t="s">
        <v>6</v>
      </c>
    </row>
    <row r="7" spans="2:10" x14ac:dyDescent="0.3">
      <c r="B7" s="9">
        <v>0.4236111111111111</v>
      </c>
      <c r="C7" s="9">
        <v>0.51388888888888895</v>
      </c>
      <c r="D7" s="1">
        <v>15</v>
      </c>
      <c r="E7" s="65" t="s">
        <v>53</v>
      </c>
    </row>
    <row r="8" spans="2:10" ht="36" customHeight="1" x14ac:dyDescent="0.3">
      <c r="B8" s="95">
        <v>0.43402777777777773</v>
      </c>
      <c r="C8" s="95">
        <v>0.52430555555555558</v>
      </c>
      <c r="D8" s="43">
        <v>95</v>
      </c>
      <c r="E8" s="60" t="s">
        <v>54</v>
      </c>
    </row>
    <row r="9" spans="2:10" hidden="1" x14ac:dyDescent="0.3">
      <c r="B9" s="64"/>
      <c r="C9" s="86" t="s">
        <v>16</v>
      </c>
      <c r="D9" s="64">
        <f>SUM(D7:D8)</f>
        <v>110</v>
      </c>
      <c r="E9" s="4"/>
    </row>
    <row r="10" spans="2:10" x14ac:dyDescent="0.3">
      <c r="B10" s="64"/>
      <c r="C10" s="66"/>
      <c r="D10" s="66"/>
      <c r="E10" s="4"/>
    </row>
    <row r="11" spans="2:10" ht="14.4" customHeight="1" x14ac:dyDescent="0.3">
      <c r="B11" s="64"/>
      <c r="C11" s="66"/>
      <c r="D11" s="120" t="s">
        <v>26</v>
      </c>
      <c r="E11" s="120"/>
    </row>
    <row r="12" spans="2:10" ht="14.4" customHeight="1" x14ac:dyDescent="0.3">
      <c r="B12" s="64"/>
      <c r="C12" s="64"/>
      <c r="D12" s="156"/>
      <c r="E12" s="156"/>
      <c r="F12" s="28"/>
      <c r="G12" s="28"/>
      <c r="H12" s="28"/>
      <c r="I12" s="28"/>
      <c r="J12" s="28"/>
    </row>
  </sheetData>
  <mergeCells count="4">
    <mergeCell ref="B6:C6"/>
    <mergeCell ref="D12:E12"/>
    <mergeCell ref="D11:E11"/>
    <mergeCell ref="B2:C4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2021-07-13T18:45:38Z</dcterms:modified>
  <cp:category/>
  <cp:contentStatus/>
</cp:coreProperties>
</file>