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2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9" l="1"/>
  <c r="N15" i="9"/>
  <c r="I15" i="9"/>
  <c r="X18" i="3"/>
  <c r="S18" i="3"/>
  <c r="D18" i="3"/>
  <c r="I18" i="3"/>
  <c r="N18" i="3"/>
  <c r="N22" i="1"/>
  <c r="I22" i="1"/>
  <c r="X44" i="3" l="1"/>
  <c r="S44" i="3"/>
  <c r="N44" i="3"/>
  <c r="I44" i="3"/>
  <c r="D44" i="3"/>
  <c r="D25" i="12"/>
  <c r="D10" i="12"/>
  <c r="I35" i="8"/>
  <c r="D35" i="8"/>
  <c r="I14" i="8"/>
  <c r="D14" i="8"/>
  <c r="D27" i="11"/>
  <c r="D10" i="11"/>
  <c r="D34" i="10"/>
  <c r="D13" i="10"/>
  <c r="D15" i="9"/>
  <c r="S37" i="9"/>
  <c r="N37" i="9"/>
  <c r="I37" i="9"/>
  <c r="D37" i="9"/>
  <c r="D12" i="5"/>
  <c r="D32" i="5"/>
  <c r="D50" i="1"/>
  <c r="I50" i="1"/>
  <c r="N50" i="1"/>
  <c r="D22" i="1"/>
  <c r="D54" i="7" l="1"/>
  <c r="D21" i="7" l="1"/>
</calcChain>
</file>

<file path=xl/sharedStrings.xml><?xml version="1.0" encoding="utf-8"?>
<sst xmlns="http://schemas.openxmlformats.org/spreadsheetml/2006/main" count="442" uniqueCount="95">
  <si>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</si>
  <si>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</si>
  <si>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</si>
  <si>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</si>
  <si>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</si>
  <si>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</si>
  <si>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</si>
  <si>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</si>
  <si>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</si>
  <si>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</si>
  <si>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</si>
  <si>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</si>
  <si>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</si>
  <si>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</si>
  <si>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</si>
  <si>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</si>
  <si>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</si>
  <si>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</si>
  <si>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</si>
  <si>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</si>
  <si>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</si>
  <si>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</si>
  <si>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</si>
  <si>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</si>
  <si>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</si>
  <si>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</si>
  <si>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</si>
  <si>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</si>
  <si>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</si>
  <si>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</si>
  <si>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</si>
  <si>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</si>
  <si>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</si>
  <si>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</si>
  <si>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</si>
  <si>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</si>
  <si>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</si>
  <si>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</si>
  <si>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</si>
  <si>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</si>
  <si>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</si>
  <si>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</si>
  <si>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</si>
  <si>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t>Introduction to Comm+D Resources</t>
  </si>
  <si>
    <t>You will receive email invitation to Webex Meetings with Comm+D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</si>
  <si>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</si>
  <si>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</si>
  <si>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</si>
  <si>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</si>
  <si>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</si>
  <si>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</si>
  <si>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</si>
  <si>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</si>
  <si>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</si>
  <si>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</si>
  <si>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</si>
  <si>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</si>
  <si>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</si>
  <si>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</si>
  <si>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Day 4 is short 10 minutes because there's just no way it goes smooth with sponsor calls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</si>
  <si>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</si>
  <si>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</si>
  <si>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</si>
  <si>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</si>
  <si>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</si>
  <si>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</si>
  <si>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</si>
  <si>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</si>
  <si>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</si>
  <si>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Benchmarking Memo Introduction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</si>
  <si>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</si>
  <si>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</si>
  <si>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</si>
  <si>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</si>
  <si>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</si>
  <si>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</si>
  <si>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</si>
  <si>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</si>
  <si>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Out of Class Tasks and Next Class Preview</t>
  </si>
  <si>
    <t>Snapshot from S21 (no changes after early Feb)</t>
  </si>
  <si>
    <t>Chief Engineer Meeting</t>
  </si>
  <si>
    <t>PDR Intro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</si>
  <si>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</si>
  <si>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</si>
  <si>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</si>
  <si>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</si>
  <si>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</si>
  <si>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Documentation Q&amp;A</t>
  </si>
  <si>
    <t>ENGINEERING DESIGN PROCESS Q&amp;A</t>
  </si>
  <si>
    <t>Flipping content REDUCED time</t>
  </si>
  <si>
    <t>Spot to ADD time, or already done</t>
  </si>
  <si>
    <t>Statement of Work Q&amp;A</t>
  </si>
  <si>
    <t>Capstone Introduction and Expectations Q&amp;A</t>
  </si>
  <si>
    <t>Documentation and EDN Usage Q&amp;A</t>
  </si>
  <si>
    <t>Preliminary Design Review Q&amp;A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</si>
</sst>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8" borderId="0" xfId="0" applyFill="1" applyAlignment="1"/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20" fontId="0" fillId="0" borderId="0" xfId="0" applyNumberFormat="1"/>
    <xf numFmtId="165" fontId="0" fillId="0" borderId="1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0" xfId="0" applyNumberFormat="1"/>
    <xf numFmtId="2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5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5" fontId="0" fillId="0" borderId="1" xfId="0" applyNumberFormat="1" applyBorder="1" applyAlignment="1">
      <alignment horizontal="center" vertical="center"/>
    </xf>
    <xf numFmtId="0" fontId="2" fillId="4" borderId="0" xfId="0" applyFont="1" applyFill="1" applyBorder="1"/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10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0" xfId="0" applyFill="1"/>
    <xf numFmtId="0" fontId="0" fillId="10" borderId="0" xfId="0" applyFill="1"/>
    <xf numFmtId="0" fontId="0" fillId="12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2" fillId="12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12</xdr:row>
      <xdr:rowOff>152400</xdr:rowOff>
    </xdr:from>
    <xdr:to>
      <xdr:col>5</xdr:col>
      <xdr:colOff>213377</xdr:colOff>
      <xdr:row>14</xdr:row>
      <xdr:rowOff>38122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23</xdr:row>
      <xdr:rowOff>167640</xdr:rowOff>
    </xdr:from>
    <xdr:to>
      <xdr:col>3</xdr:col>
      <xdr:colOff>17</xdr:colOff>
      <xdr:row>25</xdr:row>
      <xdr:rowOff>45742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46</xdr:row>
      <xdr:rowOff>152400</xdr:rowOff>
    </xdr:from>
    <xdr:to>
      <xdr:col>5</xdr:col>
      <xdr:colOff>213377</xdr:colOff>
      <xdr:row>48</xdr:row>
      <xdr:rowOff>38122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56</xdr:row>
      <xdr:rowOff>167640</xdr:rowOff>
    </xdr:from>
    <xdr:to>
      <xdr:col>3</xdr:col>
      <xdr:colOff>17</xdr:colOff>
      <xdr:row>58</xdr:row>
      <xdr:rowOff>53362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13</xdr:row>
      <xdr:rowOff>160020</xdr:rowOff>
    </xdr:from>
    <xdr:to>
      <xdr:col>1</xdr:col>
      <xdr:colOff>38117</xdr:colOff>
      <xdr:row>15</xdr:row>
      <xdr:rowOff>45742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7</xdr:row>
      <xdr:rowOff>167640</xdr:rowOff>
    </xdr:from>
    <xdr:to>
      <xdr:col>5</xdr:col>
      <xdr:colOff>274337</xdr:colOff>
      <xdr:row>7</xdr:row>
      <xdr:rowOff>419122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34</xdr:row>
      <xdr:rowOff>160020</xdr:rowOff>
    </xdr:from>
    <xdr:to>
      <xdr:col>1</xdr:col>
      <xdr:colOff>38117</xdr:colOff>
      <xdr:row>36</xdr:row>
      <xdr:rowOff>45742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8"/>
  <sheetViews>
    <sheetView showGridLines="0" tabSelected="1" zoomScaleNormal="100" workbookViewId="0">
      <selection activeCell="D54" sqref="D5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</cols>
  <sheetData>
    <row r="2" spans="2:12" x14ac:dyDescent="0.3">
      <c r="B2" s="157">
        <v>1</v>
      </c>
      <c r="C2" s="157"/>
      <c r="D2" s="55"/>
      <c r="E2" s="2" t="s">
        <v>0</v>
      </c>
      <c r="F2" s="6"/>
      <c r="G2" s="31"/>
    </row>
    <row r="3" spans="2:12" x14ac:dyDescent="0.3">
      <c r="B3" s="157"/>
      <c r="C3" s="157"/>
      <c r="D3" s="87"/>
      <c r="E3" s="8" t="s">
        <v>1</v>
      </c>
      <c r="F3" s="6"/>
      <c r="G3" s="31"/>
    </row>
    <row r="4" spans="2:12" ht="14.4" customHeight="1" x14ac:dyDescent="0.3">
      <c r="B4" s="157"/>
      <c r="C4" s="157"/>
      <c r="D4" s="88"/>
      <c r="E4" s="29" t="s">
        <v>2</v>
      </c>
    </row>
    <row r="5" spans="2:12" ht="14.4" customHeight="1" x14ac:dyDescent="0.3">
      <c r="B5" s="64"/>
      <c r="C5" s="64"/>
    </row>
    <row r="6" spans="2:12" ht="14.4" customHeight="1" x14ac:dyDescent="0.3">
      <c r="B6" s="94"/>
      <c r="C6" s="94"/>
      <c r="E6" s="64" t="s">
        <v>3</v>
      </c>
    </row>
    <row r="7" spans="2:12" x14ac:dyDescent="0.3">
      <c r="B7" s="158" t="s">
        <v>4</v>
      </c>
      <c r="C7" s="158"/>
      <c r="D7" s="63" t="s">
        <v>5</v>
      </c>
      <c r="E7" s="13" t="s">
        <v>6</v>
      </c>
      <c r="H7" s="76"/>
    </row>
    <row r="8" spans="2:12" x14ac:dyDescent="0.3">
      <c r="B8" s="74">
        <v>0.4236111111111111</v>
      </c>
      <c r="C8" s="74">
        <v>0.51388888888888895</v>
      </c>
      <c r="D8" s="1">
        <v>10</v>
      </c>
      <c r="E8" s="65" t="s">
        <v>7</v>
      </c>
      <c r="H8" s="76"/>
    </row>
    <row r="9" spans="2:12" x14ac:dyDescent="0.3">
      <c r="B9" s="74">
        <v>0.43055555555555558</v>
      </c>
      <c r="C9" s="74">
        <v>0.52083333333333337</v>
      </c>
      <c r="D9" s="1">
        <v>10</v>
      </c>
      <c r="E9" s="65" t="s">
        <v>77</v>
      </c>
    </row>
    <row r="10" spans="2:12" x14ac:dyDescent="0.3">
      <c r="B10" s="74">
        <v>0.4375</v>
      </c>
      <c r="C10" s="74">
        <v>0.52777777777777779</v>
      </c>
      <c r="D10" s="153">
        <v>15</v>
      </c>
      <c r="E10" s="65" t="s">
        <v>76</v>
      </c>
    </row>
    <row r="11" spans="2:12" x14ac:dyDescent="0.3">
      <c r="B11" s="74">
        <v>0.4513888888888889</v>
      </c>
      <c r="C11" s="77">
        <v>4.1666666666666664E-2</v>
      </c>
      <c r="D11" s="51">
        <v>5</v>
      </c>
      <c r="E11" s="50" t="s">
        <v>8</v>
      </c>
      <c r="L11" s="76"/>
    </row>
    <row r="12" spans="2:12" x14ac:dyDescent="0.3">
      <c r="B12" s="78"/>
      <c r="C12" s="78"/>
      <c r="D12" s="66"/>
      <c r="E12" s="53"/>
      <c r="J12" s="55"/>
      <c r="K12" s="55"/>
    </row>
    <row r="13" spans="2:12" x14ac:dyDescent="0.3">
      <c r="B13" s="78"/>
      <c r="C13" s="78"/>
      <c r="D13" s="66"/>
      <c r="E13" s="54" t="s">
        <v>9</v>
      </c>
      <c r="H13" s="148"/>
      <c r="I13" s="55" t="s">
        <v>89</v>
      </c>
      <c r="K13" s="55"/>
    </row>
    <row r="14" spans="2:12" x14ac:dyDescent="0.3">
      <c r="B14" s="79">
        <v>0.4548611111111111</v>
      </c>
      <c r="C14" s="79">
        <v>4.5138888888888888E-2</v>
      </c>
      <c r="D14" s="52">
        <v>30</v>
      </c>
      <c r="E14" s="57" t="s">
        <v>10</v>
      </c>
      <c r="H14" s="149"/>
      <c r="I14" s="55" t="s">
        <v>90</v>
      </c>
      <c r="K14" s="55"/>
    </row>
    <row r="15" spans="2:12" x14ac:dyDescent="0.3">
      <c r="B15" s="79">
        <v>0.47569444444444442</v>
      </c>
      <c r="C15" s="74">
        <v>6.5972222222222224E-2</v>
      </c>
      <c r="D15" s="1">
        <v>20</v>
      </c>
      <c r="E15" s="57" t="s">
        <v>61</v>
      </c>
      <c r="J15" s="55"/>
      <c r="K15" s="55"/>
    </row>
    <row r="16" spans="2:12" x14ac:dyDescent="0.3">
      <c r="B16" s="80"/>
      <c r="C16" s="81"/>
      <c r="D16" s="11"/>
      <c r="E16" s="4"/>
    </row>
    <row r="17" spans="1:19" x14ac:dyDescent="0.3">
      <c r="B17" s="80"/>
      <c r="C17" s="82"/>
      <c r="D17" s="14"/>
      <c r="E17" s="4" t="s">
        <v>11</v>
      </c>
    </row>
    <row r="18" spans="1:19" x14ac:dyDescent="0.3">
      <c r="B18" s="79">
        <v>0.48958333333333331</v>
      </c>
      <c r="C18" s="74">
        <v>7.9861111111111105E-2</v>
      </c>
      <c r="D18" s="72">
        <v>10</v>
      </c>
      <c r="E18" s="46" t="s">
        <v>12</v>
      </c>
      <c r="H18" s="76"/>
    </row>
    <row r="19" spans="1:19" x14ac:dyDescent="0.3">
      <c r="B19" s="79">
        <v>0.49652777777777773</v>
      </c>
      <c r="C19" s="74">
        <v>8.6805555555555566E-2</v>
      </c>
      <c r="D19" s="1">
        <v>5</v>
      </c>
      <c r="E19" s="47" t="s">
        <v>13</v>
      </c>
      <c r="H19" s="76"/>
    </row>
    <row r="20" spans="1:19" x14ac:dyDescent="0.3">
      <c r="B20" s="74"/>
      <c r="C20" s="74"/>
      <c r="D20" s="151">
        <v>5</v>
      </c>
      <c r="E20" s="65" t="s">
        <v>78</v>
      </c>
      <c r="H20" s="76"/>
    </row>
    <row r="21" spans="1:19" x14ac:dyDescent="0.3">
      <c r="B21" s="64"/>
      <c r="C21" s="86" t="s">
        <v>14</v>
      </c>
      <c r="D21" s="64">
        <f>SUM(D8:D20)</f>
        <v>110</v>
      </c>
    </row>
    <row r="23" spans="1:19" x14ac:dyDescent="0.3">
      <c r="C23" s="28"/>
      <c r="D23" s="159" t="s">
        <v>24</v>
      </c>
      <c r="E23" s="159"/>
    </row>
    <row r="24" spans="1:19" x14ac:dyDescent="0.3">
      <c r="B24" s="111"/>
      <c r="C24" s="28"/>
      <c r="D24" s="113"/>
      <c r="E24" s="113"/>
    </row>
    <row r="25" spans="1:19" ht="15" customHeight="1" x14ac:dyDescent="0.5">
      <c r="B25" s="111"/>
      <c r="C25" s="117"/>
      <c r="D25" s="118" t="s">
        <v>71</v>
      </c>
      <c r="E25" s="112"/>
    </row>
    <row r="26" spans="1:19" s="116" customFormat="1" x14ac:dyDescent="0.3">
      <c r="B26" s="14"/>
      <c r="C26" s="14"/>
      <c r="I26"/>
      <c r="J26"/>
      <c r="K26"/>
      <c r="L26"/>
      <c r="M26"/>
      <c r="N26"/>
      <c r="O26"/>
      <c r="P26"/>
      <c r="Q26"/>
      <c r="R26"/>
      <c r="S26"/>
    </row>
    <row r="27" spans="1:19" x14ac:dyDescent="0.3">
      <c r="A27" s="115" t="s">
        <v>57</v>
      </c>
    </row>
    <row r="28" spans="1:19" x14ac:dyDescent="0.3">
      <c r="A28" t="s">
        <v>58</v>
      </c>
    </row>
    <row r="29" spans="1:19" x14ac:dyDescent="0.3">
      <c r="A29" t="s">
        <v>59</v>
      </c>
    </row>
    <row r="30" spans="1:19" x14ac:dyDescent="0.3">
      <c r="A30" t="s">
        <v>60</v>
      </c>
    </row>
    <row r="33" spans="1:6" x14ac:dyDescent="0.3">
      <c r="A33" t="s">
        <v>79</v>
      </c>
    </row>
    <row r="35" spans="1:6" ht="14.4" customHeight="1" x14ac:dyDescent="0.3">
      <c r="B35" s="125"/>
      <c r="C35" s="125"/>
    </row>
    <row r="36" spans="1:6" ht="14.4" customHeight="1" x14ac:dyDescent="0.3">
      <c r="B36" s="157">
        <v>1</v>
      </c>
      <c r="C36" s="157"/>
      <c r="D36" s="55"/>
      <c r="E36" s="2" t="s">
        <v>0</v>
      </c>
      <c r="F36" s="6"/>
    </row>
    <row r="37" spans="1:6" ht="14.4" customHeight="1" x14ac:dyDescent="0.3">
      <c r="B37" s="157"/>
      <c r="C37" s="157"/>
      <c r="D37" s="87"/>
      <c r="E37" s="8" t="s">
        <v>1</v>
      </c>
      <c r="F37" s="6"/>
    </row>
    <row r="38" spans="1:6" x14ac:dyDescent="0.3">
      <c r="B38" s="157"/>
      <c r="C38" s="157"/>
      <c r="D38" s="88"/>
      <c r="E38" s="29" t="s">
        <v>2</v>
      </c>
    </row>
    <row r="39" spans="1:6" x14ac:dyDescent="0.3">
      <c r="B39" s="125"/>
      <c r="C39" s="125"/>
    </row>
    <row r="40" spans="1:6" x14ac:dyDescent="0.3">
      <c r="B40" s="125"/>
      <c r="C40" s="125"/>
      <c r="E40" s="125" t="s">
        <v>3</v>
      </c>
    </row>
    <row r="41" spans="1:6" x14ac:dyDescent="0.3">
      <c r="B41" s="158" t="s">
        <v>4</v>
      </c>
      <c r="C41" s="158"/>
      <c r="D41" s="123" t="s">
        <v>5</v>
      </c>
      <c r="E41" s="13" t="s">
        <v>6</v>
      </c>
    </row>
    <row r="42" spans="1:6" x14ac:dyDescent="0.3">
      <c r="B42" s="74">
        <v>0.4236111111111111</v>
      </c>
      <c r="C42" s="74">
        <v>0.51388888888888895</v>
      </c>
      <c r="D42" s="1">
        <v>10</v>
      </c>
      <c r="E42" s="140" t="s">
        <v>7</v>
      </c>
    </row>
    <row r="43" spans="1:6" x14ac:dyDescent="0.3">
      <c r="B43" s="74">
        <v>0.43055555555555558</v>
      </c>
      <c r="C43" s="74">
        <v>0.52083333333333337</v>
      </c>
      <c r="D43" s="1">
        <v>20</v>
      </c>
      <c r="E43" s="140" t="s">
        <v>85</v>
      </c>
    </row>
    <row r="44" spans="1:6" x14ac:dyDescent="0.3">
      <c r="B44" s="74">
        <v>0.4375</v>
      </c>
      <c r="C44" s="74">
        <v>0.52777777777777779</v>
      </c>
      <c r="D44" s="1">
        <v>10</v>
      </c>
      <c r="E44" s="140" t="s">
        <v>86</v>
      </c>
    </row>
    <row r="45" spans="1:6" x14ac:dyDescent="0.3">
      <c r="B45" s="74">
        <v>0.4513888888888889</v>
      </c>
      <c r="C45" s="77">
        <v>4.1666666666666664E-2</v>
      </c>
      <c r="D45" s="51">
        <v>5</v>
      </c>
      <c r="E45" s="50" t="s">
        <v>8</v>
      </c>
    </row>
    <row r="46" spans="1:6" x14ac:dyDescent="0.3">
      <c r="B46" s="78"/>
      <c r="C46" s="78"/>
      <c r="D46" s="126"/>
      <c r="E46" s="53"/>
    </row>
    <row r="47" spans="1:6" x14ac:dyDescent="0.3">
      <c r="B47" s="78"/>
      <c r="C47" s="78"/>
      <c r="D47" s="126"/>
      <c r="E47" s="54" t="s">
        <v>9</v>
      </c>
    </row>
    <row r="48" spans="1:6" x14ac:dyDescent="0.3">
      <c r="B48" s="79">
        <v>0.4548611111111111</v>
      </c>
      <c r="C48" s="79">
        <v>4.5138888888888888E-2</v>
      </c>
      <c r="D48" s="52">
        <v>30</v>
      </c>
      <c r="E48" s="57" t="s">
        <v>10</v>
      </c>
    </row>
    <row r="49" spans="2:5" x14ac:dyDescent="0.3">
      <c r="B49" s="79">
        <v>0.47569444444444442</v>
      </c>
      <c r="C49" s="74">
        <v>6.5972222222222224E-2</v>
      </c>
      <c r="D49" s="1">
        <v>20</v>
      </c>
      <c r="E49" s="57" t="s">
        <v>61</v>
      </c>
    </row>
    <row r="50" spans="2:5" x14ac:dyDescent="0.3">
      <c r="B50" s="80"/>
      <c r="C50" s="81"/>
      <c r="D50" s="11"/>
      <c r="E50" s="127"/>
    </row>
    <row r="51" spans="2:5" x14ac:dyDescent="0.3">
      <c r="B51" s="80"/>
      <c r="C51" s="82"/>
      <c r="D51" s="14"/>
      <c r="E51" s="127" t="s">
        <v>11</v>
      </c>
    </row>
    <row r="52" spans="2:5" x14ac:dyDescent="0.3">
      <c r="B52" s="79">
        <v>0.48958333333333331</v>
      </c>
      <c r="C52" s="74">
        <v>7.9861111111111105E-2</v>
      </c>
      <c r="D52" s="135">
        <v>10</v>
      </c>
      <c r="E52" s="124" t="s">
        <v>12</v>
      </c>
    </row>
    <row r="53" spans="2:5" x14ac:dyDescent="0.3">
      <c r="B53" s="79">
        <v>0.49652777777777773</v>
      </c>
      <c r="C53" s="74">
        <v>8.6805555555555566E-2</v>
      </c>
      <c r="D53" s="1">
        <v>5</v>
      </c>
      <c r="E53" s="47" t="s">
        <v>13</v>
      </c>
    </row>
    <row r="54" spans="2:5" x14ac:dyDescent="0.3">
      <c r="B54" s="125"/>
      <c r="C54" s="86" t="s">
        <v>14</v>
      </c>
      <c r="D54" s="125">
        <f>SUM(D42:D53)</f>
        <v>110</v>
      </c>
    </row>
    <row r="55" spans="2:5" x14ac:dyDescent="0.3">
      <c r="B55" s="125"/>
      <c r="C55" s="125"/>
    </row>
    <row r="56" spans="2:5" x14ac:dyDescent="0.3">
      <c r="B56" s="125"/>
      <c r="C56" s="28"/>
      <c r="D56" s="159" t="s">
        <v>24</v>
      </c>
      <c r="E56" s="159"/>
    </row>
    <row r="57" spans="2:5" x14ac:dyDescent="0.3">
      <c r="B57" s="125"/>
      <c r="C57" s="28"/>
      <c r="D57" s="134"/>
      <c r="E57" s="134"/>
    </row>
    <row r="58" spans="2:5" ht="25.8" x14ac:dyDescent="0.5">
      <c r="B58" s="125"/>
      <c r="C58" s="117"/>
      <c r="D58" s="118" t="s">
        <v>71</v>
      </c>
      <c r="E58" s="127"/>
    </row>
  </sheetData>
  <mergeCells count="6">
    <mergeCell ref="B2:C4"/>
    <mergeCell ref="B36:C38"/>
    <mergeCell ref="B41:C41"/>
    <mergeCell ref="D56:E56"/>
    <mergeCell ref="D23:E23"/>
    <mergeCell ref="B7:C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0"/>
  <sheetViews>
    <sheetView showGridLines="0" zoomScaleNormal="100" workbookViewId="0">
      <selection activeCell="N50" sqref="N5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4414062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2" spans="1:15" x14ac:dyDescent="0.3">
      <c r="A2" s="89"/>
      <c r="B2" s="157">
        <v>2</v>
      </c>
      <c r="C2" s="157"/>
      <c r="D2" s="2" t="s">
        <v>0</v>
      </c>
      <c r="E2" s="2"/>
      <c r="F2" s="6"/>
      <c r="G2" s="31"/>
      <c r="H2"/>
    </row>
    <row r="3" spans="1:15" x14ac:dyDescent="0.3">
      <c r="A3" s="89"/>
      <c r="B3" s="157"/>
      <c r="C3" s="157"/>
      <c r="D3" s="8" t="s">
        <v>1</v>
      </c>
      <c r="E3" s="8"/>
      <c r="F3" s="6"/>
      <c r="G3" s="31"/>
      <c r="H3"/>
    </row>
    <row r="4" spans="1:15" x14ac:dyDescent="0.3">
      <c r="A4" s="90"/>
      <c r="B4" s="157"/>
      <c r="C4" s="157"/>
      <c r="D4" s="29" t="s">
        <v>2</v>
      </c>
      <c r="E4" s="29"/>
      <c r="G4"/>
      <c r="H4"/>
    </row>
    <row r="5" spans="1:15" ht="14.4" customHeight="1" x14ac:dyDescent="0.3">
      <c r="B5" s="64"/>
      <c r="C5" s="64"/>
    </row>
    <row r="6" spans="1:15" ht="14.4" customHeight="1" x14ac:dyDescent="0.3">
      <c r="B6" s="94"/>
      <c r="C6" s="94"/>
      <c r="E6" s="174" t="s">
        <v>3</v>
      </c>
      <c r="F6" s="174"/>
      <c r="G6" s="174"/>
      <c r="H6" s="174"/>
      <c r="I6" s="174"/>
    </row>
    <row r="7" spans="1:15" ht="14.4" customHeight="1" x14ac:dyDescent="0.3">
      <c r="B7" s="158" t="s">
        <v>4</v>
      </c>
      <c r="C7" s="158"/>
      <c r="D7" s="141" t="s">
        <v>5</v>
      </c>
      <c r="E7" s="13" t="s">
        <v>6</v>
      </c>
      <c r="F7" s="12"/>
      <c r="G7" s="163" t="s">
        <v>4</v>
      </c>
      <c r="H7" s="164"/>
      <c r="I7" s="13" t="s">
        <v>5</v>
      </c>
      <c r="J7" s="13" t="s">
        <v>6</v>
      </c>
      <c r="L7" s="163" t="s">
        <v>4</v>
      </c>
      <c r="M7" s="164"/>
      <c r="N7" s="13" t="s">
        <v>5</v>
      </c>
      <c r="O7" s="13" t="s">
        <v>6</v>
      </c>
    </row>
    <row r="8" spans="1:15" x14ac:dyDescent="0.3">
      <c r="B8" s="9">
        <v>0.4236111111111111</v>
      </c>
      <c r="C8" s="9">
        <v>0.51388888888888895</v>
      </c>
      <c r="D8" s="150">
        <v>15</v>
      </c>
      <c r="E8" s="165" t="s">
        <v>92</v>
      </c>
      <c r="F8" s="166"/>
      <c r="G8" s="166"/>
      <c r="H8" s="166"/>
      <c r="I8" s="166"/>
      <c r="J8" s="166"/>
      <c r="K8" s="166"/>
      <c r="L8" s="166"/>
      <c r="M8" s="166"/>
      <c r="N8" s="166"/>
      <c r="O8" s="167"/>
    </row>
    <row r="9" spans="1:15" x14ac:dyDescent="0.3">
      <c r="B9" s="142"/>
      <c r="C9" s="11"/>
      <c r="D9" s="11"/>
      <c r="E9" s="144"/>
      <c r="F9" s="144"/>
      <c r="G9" s="144"/>
      <c r="H9" s="144"/>
      <c r="I9" s="144"/>
      <c r="J9" s="144"/>
      <c r="K9" s="26"/>
      <c r="M9" s="84"/>
      <c r="N9" s="84"/>
    </row>
    <row r="10" spans="1:15" s="25" customFormat="1" ht="15.6" customHeight="1" x14ac:dyDescent="0.3">
      <c r="B10" s="142"/>
      <c r="C10" s="143"/>
      <c r="D10" s="143"/>
      <c r="E10" s="168" t="s">
        <v>9</v>
      </c>
      <c r="F10" s="168"/>
      <c r="G10" s="168"/>
      <c r="H10" s="168"/>
      <c r="I10" s="168"/>
      <c r="J10" s="144"/>
      <c r="K10" s="26"/>
      <c r="L10"/>
      <c r="M10" s="84"/>
      <c r="N10" s="84"/>
      <c r="O10"/>
    </row>
    <row r="11" spans="1:15" ht="15.6" x14ac:dyDescent="0.3">
      <c r="B11" s="169" t="s">
        <v>16</v>
      </c>
      <c r="C11" s="169"/>
      <c r="D11" s="169"/>
      <c r="E11" s="169"/>
      <c r="F11" s="24"/>
      <c r="G11" s="169" t="s">
        <v>17</v>
      </c>
      <c r="H11" s="169"/>
      <c r="I11" s="169"/>
      <c r="J11" s="169"/>
      <c r="K11" s="25"/>
      <c r="L11" s="169" t="s">
        <v>56</v>
      </c>
      <c r="M11" s="169"/>
      <c r="N11" s="169"/>
      <c r="O11" s="169"/>
    </row>
    <row r="12" spans="1:15" x14ac:dyDescent="0.3">
      <c r="B12" s="83">
        <v>0.44444444444444442</v>
      </c>
      <c r="C12" s="83">
        <v>0.53472222222222221</v>
      </c>
      <c r="D12" s="62">
        <v>20</v>
      </c>
      <c r="E12" s="57" t="s">
        <v>18</v>
      </c>
      <c r="F12" s="144"/>
      <c r="G12" s="83">
        <v>0.44444444444444442</v>
      </c>
      <c r="H12" s="83">
        <v>0.53472222222222221</v>
      </c>
      <c r="I12" s="152">
        <v>15</v>
      </c>
      <c r="J12" s="30" t="s">
        <v>80</v>
      </c>
      <c r="L12" s="83">
        <v>0.44444444444444442</v>
      </c>
      <c r="M12" s="83">
        <v>0.53472222222222221</v>
      </c>
      <c r="N12" s="145">
        <v>30</v>
      </c>
      <c r="O12" s="59" t="s">
        <v>20</v>
      </c>
    </row>
    <row r="13" spans="1:15" x14ac:dyDescent="0.3">
      <c r="B13" s="83">
        <v>0.45833333333333331</v>
      </c>
      <c r="C13" s="83">
        <v>4.8611111111111112E-2</v>
      </c>
      <c r="D13" s="1">
        <v>5</v>
      </c>
      <c r="E13" s="30" t="s">
        <v>21</v>
      </c>
      <c r="F13" s="144"/>
      <c r="G13" s="9">
        <v>0.45833333333333331</v>
      </c>
      <c r="H13" s="9">
        <v>4.8611111111111112E-2</v>
      </c>
      <c r="I13" s="145">
        <v>15</v>
      </c>
      <c r="J13" s="30" t="s">
        <v>19</v>
      </c>
      <c r="L13" s="9">
        <v>0.46527777777777773</v>
      </c>
      <c r="M13" s="9">
        <v>5.5555555555555552E-2</v>
      </c>
      <c r="N13" s="145">
        <v>15</v>
      </c>
      <c r="O13" s="30" t="s">
        <v>18</v>
      </c>
    </row>
    <row r="14" spans="1:15" x14ac:dyDescent="0.3">
      <c r="B14" s="83">
        <v>0.46180555555555558</v>
      </c>
      <c r="C14" s="83">
        <v>5.2083333333333336E-2</v>
      </c>
      <c r="D14" s="1">
        <v>10</v>
      </c>
      <c r="E14" s="58" t="s">
        <v>22</v>
      </c>
      <c r="F14" s="144"/>
      <c r="G14" s="9">
        <v>0.47222222222222227</v>
      </c>
      <c r="H14" s="9">
        <v>6.25E-2</v>
      </c>
      <c r="I14" s="145">
        <v>20</v>
      </c>
      <c r="J14" s="57" t="s">
        <v>18</v>
      </c>
      <c r="L14" s="9">
        <v>0.47569444444444442</v>
      </c>
      <c r="M14" s="9">
        <v>6.5972222222222224E-2</v>
      </c>
      <c r="N14" s="145">
        <v>5</v>
      </c>
      <c r="O14" s="30" t="s">
        <v>21</v>
      </c>
    </row>
    <row r="15" spans="1:15" x14ac:dyDescent="0.3">
      <c r="B15" s="83"/>
      <c r="C15" s="83"/>
      <c r="D15" s="151">
        <v>15</v>
      </c>
      <c r="E15" s="30" t="s">
        <v>80</v>
      </c>
      <c r="F15" s="144"/>
      <c r="G15" s="9"/>
      <c r="H15" s="9"/>
      <c r="I15" s="145">
        <v>5</v>
      </c>
      <c r="J15" s="30" t="s">
        <v>21</v>
      </c>
      <c r="L15" s="9"/>
      <c r="M15" s="9"/>
      <c r="N15" s="145">
        <v>5</v>
      </c>
      <c r="O15" s="58" t="s">
        <v>22</v>
      </c>
    </row>
    <row r="16" spans="1:15" x14ac:dyDescent="0.3">
      <c r="B16" s="83">
        <v>0.46875</v>
      </c>
      <c r="C16" s="83">
        <v>5.9027777777777783E-2</v>
      </c>
      <c r="D16" s="1">
        <v>20</v>
      </c>
      <c r="E16" s="30" t="s">
        <v>19</v>
      </c>
      <c r="F16" s="144"/>
      <c r="G16" s="9">
        <v>0.47569444444444442</v>
      </c>
      <c r="H16" s="9">
        <v>6.5972222222222224E-2</v>
      </c>
      <c r="I16" s="145">
        <v>10</v>
      </c>
      <c r="J16" s="58" t="s">
        <v>22</v>
      </c>
      <c r="L16" s="9">
        <v>0.47916666666666669</v>
      </c>
      <c r="M16" s="9">
        <v>6.9444444444444434E-2</v>
      </c>
      <c r="N16" s="152">
        <v>10</v>
      </c>
      <c r="O16" s="30" t="s">
        <v>80</v>
      </c>
    </row>
    <row r="17" spans="1:15" x14ac:dyDescent="0.3">
      <c r="B17" s="80"/>
      <c r="C17" s="80"/>
      <c r="D17" s="11"/>
      <c r="E17" s="144"/>
      <c r="F17" s="144"/>
      <c r="G17" s="144"/>
      <c r="H17" s="7"/>
      <c r="I17" s="7"/>
      <c r="J17" s="7"/>
      <c r="K17" s="26"/>
    </row>
    <row r="18" spans="1:15" ht="14.4" customHeight="1" x14ac:dyDescent="0.3">
      <c r="B18" s="80"/>
      <c r="C18" s="80"/>
      <c r="D18" s="143"/>
      <c r="E18" s="170" t="s">
        <v>11</v>
      </c>
      <c r="F18" s="170"/>
      <c r="G18" s="170"/>
      <c r="H18" s="170"/>
      <c r="I18" s="170"/>
      <c r="J18" s="144"/>
      <c r="K18" s="26"/>
    </row>
    <row r="19" spans="1:15" ht="14.4" customHeight="1" x14ac:dyDescent="0.3">
      <c r="B19" s="91">
        <v>0.4826388888888889</v>
      </c>
      <c r="C19" s="91">
        <v>7.2916666666666671E-2</v>
      </c>
      <c r="D19" s="93">
        <v>10</v>
      </c>
      <c r="E19" s="175" t="s">
        <v>87</v>
      </c>
      <c r="F19" s="175"/>
      <c r="G19" s="175"/>
      <c r="H19" s="175"/>
      <c r="I19" s="175"/>
      <c r="J19" s="175"/>
      <c r="K19" s="175"/>
      <c r="L19" s="175"/>
      <c r="M19" s="175"/>
      <c r="N19" s="175"/>
      <c r="O19" s="175"/>
    </row>
    <row r="20" spans="1:15" x14ac:dyDescent="0.3">
      <c r="B20" s="83">
        <v>0.49305555555555558</v>
      </c>
      <c r="C20" s="83">
        <v>8.3333333333333329E-2</v>
      </c>
      <c r="D20" s="92">
        <v>10</v>
      </c>
      <c r="E20" s="160" t="s">
        <v>23</v>
      </c>
      <c r="F20" s="161"/>
      <c r="G20" s="161"/>
      <c r="H20" s="161"/>
      <c r="I20" s="161"/>
      <c r="J20" s="161"/>
      <c r="K20" s="161"/>
      <c r="L20" s="161"/>
      <c r="M20" s="161"/>
      <c r="N20" s="161"/>
      <c r="O20" s="162"/>
    </row>
    <row r="21" spans="1:15" x14ac:dyDescent="0.3">
      <c r="B21" s="74"/>
      <c r="C21" s="74"/>
      <c r="D21" s="1">
        <v>5</v>
      </c>
      <c r="E21" s="171" t="s">
        <v>78</v>
      </c>
      <c r="F21" s="172"/>
      <c r="G21" s="172"/>
      <c r="H21" s="172"/>
      <c r="I21" s="172"/>
      <c r="J21" s="172"/>
      <c r="K21" s="172"/>
      <c r="L21" s="172"/>
      <c r="M21" s="172"/>
      <c r="N21" s="172"/>
      <c r="O21" s="173"/>
    </row>
    <row r="22" spans="1:15" x14ac:dyDescent="0.3">
      <c r="A22" s="142"/>
      <c r="B22" s="86"/>
      <c r="C22" s="86" t="s">
        <v>14</v>
      </c>
      <c r="D22" s="142">
        <f>SUM(D7:D20)</f>
        <v>105</v>
      </c>
      <c r="G22" s="142"/>
      <c r="H22" s="142"/>
      <c r="I22" s="142">
        <f>SUM(I12:I16)+D8+D19+D20+D21</f>
        <v>105</v>
      </c>
      <c r="N22" s="142">
        <f>SUM(N11:N16)+D8+D19+D20+D21</f>
        <v>105</v>
      </c>
    </row>
    <row r="23" spans="1:15" x14ac:dyDescent="0.3">
      <c r="B23" s="64"/>
      <c r="C23" s="64"/>
      <c r="D23" s="159" t="s">
        <v>24</v>
      </c>
      <c r="E23" s="159"/>
      <c r="F23" s="159"/>
      <c r="G23" s="159"/>
      <c r="H23" s="159"/>
      <c r="I23" s="159"/>
      <c r="J23" s="159"/>
    </row>
    <row r="25" spans="1:15" x14ac:dyDescent="0.3">
      <c r="B25" s="64"/>
      <c r="C25" s="64"/>
      <c r="E25" t="s">
        <v>25</v>
      </c>
      <c r="G25" s="64"/>
      <c r="H25" s="64"/>
    </row>
    <row r="26" spans="1:15" x14ac:dyDescent="0.3">
      <c r="B26" s="64"/>
      <c r="C26" s="64"/>
      <c r="E26" t="s">
        <v>26</v>
      </c>
      <c r="G26" s="64"/>
      <c r="H26" s="64"/>
    </row>
    <row r="29" spans="1:15" x14ac:dyDescent="0.3">
      <c r="A29" t="s">
        <v>79</v>
      </c>
    </row>
    <row r="30" spans="1:15" x14ac:dyDescent="0.3">
      <c r="A30" s="125"/>
      <c r="B30" s="125"/>
      <c r="C30"/>
      <c r="F30" s="125"/>
      <c r="G30" s="125"/>
      <c r="H30"/>
    </row>
    <row r="32" spans="1:15" x14ac:dyDescent="0.3">
      <c r="B32" s="157">
        <v>2</v>
      </c>
      <c r="C32" s="157"/>
      <c r="D32" s="2" t="s">
        <v>0</v>
      </c>
      <c r="E32" s="2"/>
      <c r="F32" s="6"/>
      <c r="G32" s="31"/>
      <c r="H32"/>
    </row>
    <row r="33" spans="2:15" x14ac:dyDescent="0.3">
      <c r="B33" s="157"/>
      <c r="C33" s="157"/>
      <c r="D33" s="8" t="s">
        <v>1</v>
      </c>
      <c r="E33" s="8"/>
      <c r="F33" s="6"/>
      <c r="G33" s="31"/>
      <c r="H33"/>
    </row>
    <row r="34" spans="2:15" x14ac:dyDescent="0.3">
      <c r="B34" s="157"/>
      <c r="C34" s="157"/>
      <c r="D34" s="29" t="s">
        <v>2</v>
      </c>
      <c r="E34" s="29"/>
      <c r="G34"/>
      <c r="H34"/>
    </row>
    <row r="35" spans="2:15" x14ac:dyDescent="0.3">
      <c r="B35" s="142"/>
      <c r="C35" s="142"/>
      <c r="G35" s="142"/>
      <c r="H35" s="142"/>
    </row>
    <row r="36" spans="2:15" x14ac:dyDescent="0.3">
      <c r="B36" s="142"/>
      <c r="C36" s="142"/>
      <c r="E36" s="174" t="s">
        <v>3</v>
      </c>
      <c r="F36" s="174"/>
      <c r="G36" s="174"/>
      <c r="H36" s="174"/>
      <c r="I36" s="174"/>
    </row>
    <row r="37" spans="2:15" x14ac:dyDescent="0.3">
      <c r="B37" s="158" t="s">
        <v>4</v>
      </c>
      <c r="C37" s="158"/>
      <c r="D37" s="141" t="s">
        <v>5</v>
      </c>
      <c r="E37" s="13" t="s">
        <v>6</v>
      </c>
      <c r="F37" s="12"/>
      <c r="G37" s="163" t="s">
        <v>4</v>
      </c>
      <c r="H37" s="164"/>
      <c r="I37" s="13" t="s">
        <v>5</v>
      </c>
      <c r="J37" s="13" t="s">
        <v>6</v>
      </c>
      <c r="L37" s="163" t="s">
        <v>4</v>
      </c>
      <c r="M37" s="164"/>
      <c r="N37" s="13" t="s">
        <v>5</v>
      </c>
      <c r="O37" s="13" t="s">
        <v>6</v>
      </c>
    </row>
    <row r="38" spans="2:15" x14ac:dyDescent="0.3">
      <c r="B38" s="9">
        <v>0.4236111111111111</v>
      </c>
      <c r="C38" s="9">
        <v>0.51388888888888895</v>
      </c>
      <c r="D38" s="145">
        <v>30</v>
      </c>
      <c r="E38" s="165" t="s">
        <v>15</v>
      </c>
      <c r="F38" s="166"/>
      <c r="G38" s="166"/>
      <c r="H38" s="166"/>
      <c r="I38" s="166"/>
      <c r="J38" s="166"/>
      <c r="K38" s="166"/>
      <c r="L38" s="166"/>
      <c r="M38" s="166"/>
      <c r="N38" s="166"/>
      <c r="O38" s="167"/>
    </row>
    <row r="39" spans="2:15" x14ac:dyDescent="0.3">
      <c r="B39" s="142"/>
      <c r="C39" s="11"/>
      <c r="D39" s="11"/>
      <c r="E39" s="144"/>
      <c r="F39" s="144"/>
      <c r="G39" s="144"/>
      <c r="H39" s="144"/>
      <c r="I39" s="144"/>
      <c r="J39" s="144"/>
      <c r="K39" s="26"/>
      <c r="M39" s="84"/>
      <c r="N39" s="84"/>
    </row>
    <row r="40" spans="2:15" x14ac:dyDescent="0.3">
      <c r="B40" s="142"/>
      <c r="C40" s="143"/>
      <c r="D40" s="143"/>
      <c r="E40" s="168" t="s">
        <v>9</v>
      </c>
      <c r="F40" s="168"/>
      <c r="G40" s="168"/>
      <c r="H40" s="168"/>
      <c r="I40" s="168"/>
      <c r="J40" s="144"/>
      <c r="K40" s="26"/>
      <c r="M40" s="84"/>
      <c r="N40" s="84"/>
    </row>
    <row r="41" spans="2:15" ht="15.6" x14ac:dyDescent="0.3">
      <c r="B41" s="169" t="s">
        <v>16</v>
      </c>
      <c r="C41" s="169"/>
      <c r="D41" s="169"/>
      <c r="E41" s="169"/>
      <c r="F41" s="24"/>
      <c r="G41" s="169" t="s">
        <v>17</v>
      </c>
      <c r="H41" s="169"/>
      <c r="I41" s="169"/>
      <c r="J41" s="169"/>
      <c r="K41" s="25"/>
      <c r="L41" s="169" t="s">
        <v>56</v>
      </c>
      <c r="M41" s="169"/>
      <c r="N41" s="169"/>
      <c r="O41" s="169"/>
    </row>
    <row r="42" spans="2:15" x14ac:dyDescent="0.3">
      <c r="B42" s="83">
        <v>0.44444444444444442</v>
      </c>
      <c r="C42" s="83">
        <v>0.53472222222222221</v>
      </c>
      <c r="D42" s="62">
        <v>20</v>
      </c>
      <c r="E42" s="57" t="s">
        <v>18</v>
      </c>
      <c r="F42" s="144"/>
      <c r="G42" s="83">
        <v>0.44444444444444442</v>
      </c>
      <c r="H42" s="83">
        <v>0.53472222222222221</v>
      </c>
      <c r="I42" s="145">
        <v>20</v>
      </c>
      <c r="J42" s="57" t="s">
        <v>18</v>
      </c>
      <c r="L42" s="83">
        <v>0.44444444444444442</v>
      </c>
      <c r="M42" s="83">
        <v>0.53472222222222221</v>
      </c>
      <c r="N42" s="145">
        <v>30</v>
      </c>
      <c r="O42" s="59" t="s">
        <v>20</v>
      </c>
    </row>
    <row r="43" spans="2:15" x14ac:dyDescent="0.3">
      <c r="B43" s="83">
        <v>0.45833333333333331</v>
      </c>
      <c r="C43" s="83">
        <v>4.8611111111111112E-2</v>
      </c>
      <c r="D43" s="1">
        <v>5</v>
      </c>
      <c r="E43" s="30" t="s">
        <v>21</v>
      </c>
      <c r="F43" s="144"/>
      <c r="G43" s="9">
        <v>0.45833333333333331</v>
      </c>
      <c r="H43" s="9">
        <v>4.8611111111111112E-2</v>
      </c>
      <c r="I43" s="145">
        <v>20</v>
      </c>
      <c r="J43" s="30" t="s">
        <v>19</v>
      </c>
      <c r="L43" s="9">
        <v>0.46527777777777773</v>
      </c>
      <c r="M43" s="9">
        <v>5.5555555555555552E-2</v>
      </c>
      <c r="N43" s="145">
        <v>15</v>
      </c>
      <c r="O43" s="30" t="s">
        <v>18</v>
      </c>
    </row>
    <row r="44" spans="2:15" x14ac:dyDescent="0.3">
      <c r="B44" s="83">
        <v>0.46180555555555558</v>
      </c>
      <c r="C44" s="83">
        <v>5.2083333333333336E-2</v>
      </c>
      <c r="D44" s="1">
        <v>10</v>
      </c>
      <c r="E44" s="58" t="s">
        <v>22</v>
      </c>
      <c r="F44" s="144"/>
      <c r="G44" s="9">
        <v>0.47222222222222227</v>
      </c>
      <c r="H44" s="9">
        <v>6.25E-2</v>
      </c>
      <c r="I44" s="145">
        <v>5</v>
      </c>
      <c r="J44" s="30" t="s">
        <v>21</v>
      </c>
      <c r="L44" s="9">
        <v>0.47569444444444442</v>
      </c>
      <c r="M44" s="9">
        <v>6.5972222222222224E-2</v>
      </c>
      <c r="N44" s="145">
        <v>5</v>
      </c>
      <c r="O44" s="30" t="s">
        <v>21</v>
      </c>
    </row>
    <row r="45" spans="2:15" x14ac:dyDescent="0.3">
      <c r="B45" s="83">
        <v>0.46875</v>
      </c>
      <c r="C45" s="83">
        <v>5.9027777777777783E-2</v>
      </c>
      <c r="D45" s="1">
        <v>20</v>
      </c>
      <c r="E45" s="30" t="s">
        <v>19</v>
      </c>
      <c r="F45" s="144"/>
      <c r="G45" s="9">
        <v>0.47569444444444442</v>
      </c>
      <c r="H45" s="9">
        <v>6.5972222222222224E-2</v>
      </c>
      <c r="I45" s="145">
        <v>10</v>
      </c>
      <c r="J45" s="58" t="s">
        <v>22</v>
      </c>
      <c r="L45" s="9">
        <v>0.47916666666666669</v>
      </c>
      <c r="M45" s="9">
        <v>6.9444444444444434E-2</v>
      </c>
      <c r="N45" s="145">
        <v>5</v>
      </c>
      <c r="O45" s="58" t="s">
        <v>22</v>
      </c>
    </row>
    <row r="46" spans="2:15" x14ac:dyDescent="0.3">
      <c r="B46" s="80"/>
      <c r="C46" s="80"/>
      <c r="D46" s="11"/>
      <c r="E46" s="144"/>
      <c r="F46" s="144"/>
      <c r="G46" s="144"/>
      <c r="H46" s="7"/>
      <c r="I46" s="7"/>
      <c r="J46" s="7"/>
      <c r="K46" s="26"/>
    </row>
    <row r="47" spans="2:15" x14ac:dyDescent="0.3">
      <c r="B47" s="80"/>
      <c r="C47" s="80"/>
      <c r="D47" s="143"/>
      <c r="E47" s="170" t="s">
        <v>11</v>
      </c>
      <c r="F47" s="170"/>
      <c r="G47" s="170"/>
      <c r="H47" s="170"/>
      <c r="I47" s="170"/>
      <c r="J47" s="144"/>
      <c r="K47" s="26"/>
    </row>
    <row r="48" spans="2:15" x14ac:dyDescent="0.3">
      <c r="B48" s="91">
        <v>0.4826388888888889</v>
      </c>
      <c r="C48" s="91">
        <v>7.2916666666666671E-2</v>
      </c>
      <c r="D48" s="93">
        <v>15</v>
      </c>
      <c r="E48" s="175" t="s">
        <v>62</v>
      </c>
      <c r="F48" s="175"/>
      <c r="G48" s="175"/>
      <c r="H48" s="175"/>
      <c r="I48" s="175"/>
      <c r="J48" s="175"/>
      <c r="K48" s="175"/>
      <c r="L48" s="175"/>
      <c r="M48" s="175"/>
      <c r="N48" s="175"/>
      <c r="O48" s="175"/>
    </row>
    <row r="49" spans="2:15" x14ac:dyDescent="0.3">
      <c r="B49" s="83">
        <v>0.49305555555555558</v>
      </c>
      <c r="C49" s="83">
        <v>8.3333333333333329E-2</v>
      </c>
      <c r="D49" s="92">
        <v>10</v>
      </c>
      <c r="E49" s="160" t="s">
        <v>23</v>
      </c>
      <c r="F49" s="161"/>
      <c r="G49" s="161"/>
      <c r="H49" s="161"/>
      <c r="I49" s="161"/>
      <c r="J49" s="161"/>
      <c r="K49" s="161"/>
      <c r="L49" s="161"/>
      <c r="M49" s="161"/>
      <c r="N49" s="161"/>
      <c r="O49" s="162"/>
    </row>
    <row r="50" spans="2:15" x14ac:dyDescent="0.3">
      <c r="B50" s="142"/>
      <c r="C50" s="86" t="s">
        <v>14</v>
      </c>
      <c r="D50" s="142">
        <f>SUM(D37:D49)</f>
        <v>110</v>
      </c>
      <c r="G50" s="142"/>
      <c r="H50" s="142"/>
      <c r="I50" s="142">
        <f>SUM(I37:I49)+D38+D48+D49</f>
        <v>110</v>
      </c>
      <c r="N50" s="142">
        <f>SUM(N37:N49)+D38+D48+D49</f>
        <v>110</v>
      </c>
    </row>
  </sheetData>
  <mergeCells count="28">
    <mergeCell ref="E47:I47"/>
    <mergeCell ref="E48:O48"/>
    <mergeCell ref="D23:J23"/>
    <mergeCell ref="B2:C4"/>
    <mergeCell ref="E6:I6"/>
    <mergeCell ref="E19:O19"/>
    <mergeCell ref="L37:M37"/>
    <mergeCell ref="E38:O38"/>
    <mergeCell ref="E40:I40"/>
    <mergeCell ref="B41:E41"/>
    <mergeCell ref="G41:J41"/>
    <mergeCell ref="L41:O41"/>
    <mergeCell ref="E49:O49"/>
    <mergeCell ref="B7:C7"/>
    <mergeCell ref="G7:H7"/>
    <mergeCell ref="L7:M7"/>
    <mergeCell ref="E8:O8"/>
    <mergeCell ref="E10:I10"/>
    <mergeCell ref="B11:E11"/>
    <mergeCell ref="G11:J11"/>
    <mergeCell ref="L11:O11"/>
    <mergeCell ref="E18:I18"/>
    <mergeCell ref="E20:O20"/>
    <mergeCell ref="E21:O21"/>
    <mergeCell ref="B32:C34"/>
    <mergeCell ref="E36:I36"/>
    <mergeCell ref="B37:C37"/>
    <mergeCell ref="G37:H3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0"/>
  <sheetViews>
    <sheetView showGridLines="0" zoomScale="70" zoomScaleNormal="70" workbookViewId="0">
      <selection activeCell="X44" sqref="X4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2" spans="2:25" x14ac:dyDescent="0.3">
      <c r="B2" s="157">
        <v>3</v>
      </c>
      <c r="C2" s="157"/>
      <c r="D2" s="2" t="s">
        <v>0</v>
      </c>
      <c r="E2" s="2"/>
      <c r="F2" s="2"/>
      <c r="G2" s="2"/>
      <c r="H2" s="18"/>
      <c r="I2" s="17"/>
    </row>
    <row r="3" spans="2:25" x14ac:dyDescent="0.3">
      <c r="B3" s="157"/>
      <c r="C3" s="157"/>
      <c r="D3" s="8" t="s">
        <v>1</v>
      </c>
      <c r="E3" s="8"/>
      <c r="F3" s="8"/>
      <c r="G3" s="8"/>
      <c r="H3" s="18"/>
      <c r="I3" s="17"/>
    </row>
    <row r="4" spans="2:25" x14ac:dyDescent="0.3">
      <c r="B4" s="157"/>
      <c r="C4" s="157"/>
      <c r="D4" s="29" t="s">
        <v>2</v>
      </c>
      <c r="E4" s="29"/>
      <c r="F4" s="29"/>
      <c r="G4" s="29"/>
    </row>
    <row r="6" spans="2:25" x14ac:dyDescent="0.3">
      <c r="E6" s="94" t="s">
        <v>3</v>
      </c>
    </row>
    <row r="7" spans="2:25" ht="14.4" customHeight="1" x14ac:dyDescent="0.3">
      <c r="B7" s="180" t="s">
        <v>4</v>
      </c>
      <c r="C7" s="180"/>
      <c r="D7" s="63" t="s">
        <v>5</v>
      </c>
      <c r="E7" s="68" t="s">
        <v>6</v>
      </c>
      <c r="F7" s="19"/>
      <c r="G7" s="181" t="s">
        <v>4</v>
      </c>
      <c r="H7" s="182"/>
      <c r="I7" s="13" t="s">
        <v>5</v>
      </c>
      <c r="J7" s="68" t="s">
        <v>6</v>
      </c>
      <c r="L7" s="183" t="s">
        <v>4</v>
      </c>
      <c r="M7" s="183"/>
      <c r="N7" s="13" t="s">
        <v>5</v>
      </c>
      <c r="O7" s="68" t="s">
        <v>6</v>
      </c>
      <c r="P7" s="19"/>
      <c r="Q7" s="181" t="s">
        <v>4</v>
      </c>
      <c r="R7" s="182"/>
      <c r="S7" s="13" t="s">
        <v>5</v>
      </c>
      <c r="T7" s="68" t="s">
        <v>6</v>
      </c>
      <c r="V7" s="181" t="s">
        <v>4</v>
      </c>
      <c r="W7" s="182"/>
      <c r="X7" s="13" t="s">
        <v>5</v>
      </c>
      <c r="Y7" s="103" t="s">
        <v>6</v>
      </c>
    </row>
    <row r="8" spans="2:25" x14ac:dyDescent="0.3">
      <c r="B8" s="9">
        <v>0.4236111111111111</v>
      </c>
      <c r="C8" s="9">
        <v>0.51388888888888895</v>
      </c>
      <c r="D8" s="69">
        <v>5</v>
      </c>
      <c r="E8" s="184" t="s">
        <v>27</v>
      </c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</row>
    <row r="9" spans="2:25" ht="23.4" customHeight="1" x14ac:dyDescent="0.3">
      <c r="B9" s="71">
        <v>0.42708333333333331</v>
      </c>
      <c r="C9" s="71">
        <v>0.51736111111111105</v>
      </c>
      <c r="D9" s="147">
        <v>10</v>
      </c>
      <c r="E9" s="185" t="s">
        <v>88</v>
      </c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</row>
    <row r="10" spans="2:25" ht="23.4" customHeight="1" x14ac:dyDescent="0.3">
      <c r="B10" s="96"/>
      <c r="C10" s="96"/>
      <c r="D10" s="33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</row>
    <row r="11" spans="2:25" s="100" customFormat="1" ht="14.4" customHeight="1" x14ac:dyDescent="0.3">
      <c r="B11" s="101"/>
      <c r="D11" s="101" t="s">
        <v>50</v>
      </c>
      <c r="E11" s="101"/>
      <c r="F11" s="101"/>
      <c r="G11" s="102"/>
      <c r="H11" s="102"/>
      <c r="I11" s="100" t="s">
        <v>9</v>
      </c>
      <c r="N11" s="100" t="s">
        <v>9</v>
      </c>
      <c r="O11" s="102"/>
      <c r="P11" s="102"/>
      <c r="Q11" s="102"/>
      <c r="R11" s="102"/>
      <c r="S11" s="100" t="s">
        <v>9</v>
      </c>
      <c r="T11" s="102"/>
      <c r="X11" s="100" t="s">
        <v>9</v>
      </c>
    </row>
    <row r="12" spans="2:25" s="23" customFormat="1" ht="15.75" customHeight="1" x14ac:dyDescent="0.3">
      <c r="B12" s="177" t="s">
        <v>29</v>
      </c>
      <c r="C12" s="178"/>
      <c r="D12" s="178"/>
      <c r="E12" s="179"/>
      <c r="F12" s="35"/>
      <c r="G12" s="177" t="s">
        <v>55</v>
      </c>
      <c r="H12" s="178"/>
      <c r="I12" s="178"/>
      <c r="J12" s="179"/>
      <c r="K12" s="36"/>
      <c r="L12" s="177" t="s">
        <v>30</v>
      </c>
      <c r="M12" s="178"/>
      <c r="N12" s="178"/>
      <c r="O12" s="179"/>
      <c r="P12" s="35"/>
      <c r="Q12" s="177" t="s">
        <v>53</v>
      </c>
      <c r="R12" s="178"/>
      <c r="S12" s="178"/>
      <c r="T12" s="179"/>
      <c r="V12" s="177" t="s">
        <v>54</v>
      </c>
      <c r="W12" s="178"/>
      <c r="X12" s="178"/>
      <c r="Y12" s="179"/>
    </row>
    <row r="13" spans="2:25" ht="28.8" x14ac:dyDescent="0.3">
      <c r="B13" s="71">
        <v>0.4375</v>
      </c>
      <c r="C13" s="71">
        <v>0.52777777777777779</v>
      </c>
      <c r="D13" s="69">
        <v>45</v>
      </c>
      <c r="E13" s="70" t="s">
        <v>31</v>
      </c>
      <c r="F13" s="34"/>
      <c r="G13" s="105">
        <v>0.4375</v>
      </c>
      <c r="H13" s="105">
        <v>0.52777777777777779</v>
      </c>
      <c r="I13" s="69">
        <v>30</v>
      </c>
      <c r="J13" s="37" t="s">
        <v>32</v>
      </c>
      <c r="K13" s="38"/>
      <c r="L13" s="71">
        <v>0.4375</v>
      </c>
      <c r="M13" s="71">
        <v>0.52777777777777779</v>
      </c>
      <c r="N13" s="69">
        <v>30</v>
      </c>
      <c r="O13" s="37" t="s">
        <v>33</v>
      </c>
      <c r="P13" s="34"/>
      <c r="Q13" s="105">
        <v>0.4375</v>
      </c>
      <c r="R13" s="105">
        <v>0.52777777777777779</v>
      </c>
      <c r="S13" s="146">
        <v>45</v>
      </c>
      <c r="T13" s="37" t="s">
        <v>34</v>
      </c>
      <c r="V13" s="105">
        <v>0.4375</v>
      </c>
      <c r="W13" s="105">
        <v>0.52777777777777779</v>
      </c>
      <c r="X13" s="69">
        <v>30</v>
      </c>
      <c r="Y13" s="37" t="s">
        <v>32</v>
      </c>
    </row>
    <row r="14" spans="2:25" ht="28.8" x14ac:dyDescent="0.3">
      <c r="B14" s="71">
        <v>0.46875</v>
      </c>
      <c r="C14" s="71">
        <v>5.9027777777777783E-2</v>
      </c>
      <c r="D14" s="146">
        <v>45</v>
      </c>
      <c r="E14" s="37" t="s">
        <v>34</v>
      </c>
      <c r="F14" s="34"/>
      <c r="G14" s="71">
        <v>0.45833333333333331</v>
      </c>
      <c r="H14" s="71">
        <v>4.8611111111111112E-2</v>
      </c>
      <c r="I14" s="146">
        <v>45</v>
      </c>
      <c r="J14" s="37" t="s">
        <v>34</v>
      </c>
      <c r="K14" s="38"/>
      <c r="L14" s="71">
        <v>0.45833333333333331</v>
      </c>
      <c r="M14" s="71">
        <v>4.8611111111111112E-2</v>
      </c>
      <c r="N14" s="146">
        <v>15</v>
      </c>
      <c r="O14" s="37" t="s">
        <v>35</v>
      </c>
      <c r="P14" s="34"/>
      <c r="Q14" s="71">
        <v>0.46875</v>
      </c>
      <c r="R14" s="71">
        <v>5.9027777777777783E-2</v>
      </c>
      <c r="S14" s="146">
        <v>15</v>
      </c>
      <c r="T14" s="37" t="s">
        <v>65</v>
      </c>
      <c r="V14" s="71">
        <v>0.45833333333333331</v>
      </c>
      <c r="W14" s="71">
        <v>4.8611111111111112E-2</v>
      </c>
      <c r="X14" s="146">
        <v>45</v>
      </c>
      <c r="Y14" s="37" t="s">
        <v>33</v>
      </c>
    </row>
    <row r="15" spans="2:25" ht="28.8" x14ac:dyDescent="0.3">
      <c r="B15" s="39"/>
      <c r="C15" s="39"/>
      <c r="D15" s="40"/>
      <c r="E15" s="41"/>
      <c r="F15" s="34"/>
      <c r="G15" s="120">
        <v>0.48958333333333331</v>
      </c>
      <c r="H15" s="120">
        <v>7.9861111111111105E-2</v>
      </c>
      <c r="I15" s="146">
        <v>15</v>
      </c>
      <c r="J15" s="37" t="s">
        <v>65</v>
      </c>
      <c r="K15" s="38"/>
      <c r="L15" s="120">
        <v>0.46875</v>
      </c>
      <c r="M15" s="120">
        <v>5.9027777777777783E-2</v>
      </c>
      <c r="N15" s="121">
        <v>45</v>
      </c>
      <c r="O15" s="122" t="s">
        <v>31</v>
      </c>
      <c r="P15" s="34"/>
      <c r="Q15" s="120">
        <v>0.47916666666666669</v>
      </c>
      <c r="R15" s="120">
        <v>6.9444444444444434E-2</v>
      </c>
      <c r="S15" s="121">
        <v>30</v>
      </c>
      <c r="T15" s="37" t="s">
        <v>32</v>
      </c>
      <c r="V15" s="120">
        <v>0.48958333333333331</v>
      </c>
      <c r="W15" s="120">
        <v>7.9861111111111105E-2</v>
      </c>
      <c r="X15" s="146">
        <v>15</v>
      </c>
      <c r="Y15" s="37" t="s">
        <v>35</v>
      </c>
    </row>
    <row r="16" spans="2:25" s="17" customFormat="1" x14ac:dyDescent="0.3">
      <c r="B16" s="106"/>
      <c r="C16" s="106"/>
      <c r="D16" s="34"/>
      <c r="E16" s="34"/>
      <c r="F16" s="34"/>
      <c r="G16" s="106"/>
      <c r="H16" s="106"/>
      <c r="I16" s="34"/>
      <c r="J16" s="34"/>
      <c r="K16" s="137"/>
      <c r="L16" s="106"/>
      <c r="M16" s="106"/>
      <c r="N16" s="34"/>
      <c r="O16" s="34"/>
      <c r="P16" s="34"/>
      <c r="Q16" s="106"/>
      <c r="R16" s="106"/>
      <c r="S16" s="34"/>
      <c r="T16" s="34"/>
      <c r="V16" s="106"/>
      <c r="W16" s="106"/>
      <c r="X16" s="34"/>
      <c r="Y16" s="34"/>
    </row>
    <row r="17" spans="1:25" s="107" customFormat="1" ht="14.4" customHeight="1" x14ac:dyDescent="0.3">
      <c r="B17" s="139"/>
      <c r="C17" s="139"/>
      <c r="D17" s="146">
        <v>5</v>
      </c>
      <c r="E17" s="176" t="s">
        <v>78</v>
      </c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</row>
    <row r="18" spans="1:25" x14ac:dyDescent="0.3">
      <c r="A18"/>
      <c r="B18" s="64"/>
      <c r="C18" s="86" t="s">
        <v>14</v>
      </c>
      <c r="D18" s="64">
        <f>SUM(D8:D17)</f>
        <v>110</v>
      </c>
      <c r="E18" s="21"/>
      <c r="F18" s="21"/>
      <c r="G18" s="20"/>
      <c r="H18" s="20"/>
      <c r="I18" s="64">
        <f>SUM(I13:I15)+$D8+$D9+D17</f>
        <v>110</v>
      </c>
      <c r="J18" s="21"/>
      <c r="N18" s="64">
        <f>SUM(N13:N15)+$D8+$D9+D17</f>
        <v>110</v>
      </c>
      <c r="S18" s="64">
        <f>SUM(S13:S15)+$D8+$D9+D17</f>
        <v>110</v>
      </c>
      <c r="X18" s="64">
        <f>SUM(X13:X15)+$D8+$D9+D17</f>
        <v>110</v>
      </c>
    </row>
    <row r="19" spans="1:25" x14ac:dyDescent="0.3">
      <c r="A19"/>
      <c r="B19" s="111"/>
      <c r="C19" s="86"/>
      <c r="D19" s="111"/>
      <c r="E19" s="21"/>
      <c r="F19" s="21"/>
      <c r="G19" s="20"/>
      <c r="H19" s="20"/>
      <c r="I19" s="111"/>
      <c r="J19" s="21"/>
      <c r="N19" s="111"/>
      <c r="S19" s="111"/>
      <c r="X19" s="111"/>
    </row>
    <row r="20" spans="1:25" x14ac:dyDescent="0.3">
      <c r="A20"/>
      <c r="B20" s="111"/>
      <c r="C20" s="86"/>
      <c r="D20" s="159" t="s">
        <v>24</v>
      </c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X20" s="111"/>
    </row>
    <row r="22" spans="1:25" s="27" customFormat="1" x14ac:dyDescent="0.3">
      <c r="B22" s="64"/>
      <c r="C22" s="64"/>
      <c r="E22" s="27" t="s">
        <v>25</v>
      </c>
      <c r="G22" s="64"/>
      <c r="H22" s="64"/>
    </row>
    <row r="23" spans="1:25" s="27" customFormat="1" x14ac:dyDescent="0.3">
      <c r="B23" s="64"/>
      <c r="C23" s="64"/>
      <c r="E23" s="27" t="s">
        <v>26</v>
      </c>
      <c r="G23" s="64"/>
      <c r="H23" s="64"/>
    </row>
    <row r="24" spans="1:25" s="27" customFormat="1" x14ac:dyDescent="0.3">
      <c r="B24" s="64"/>
      <c r="C24" s="64"/>
      <c r="E24" s="61" t="s">
        <v>36</v>
      </c>
      <c r="G24" s="64"/>
      <c r="H24" s="64"/>
    </row>
    <row r="27" spans="1:25" x14ac:dyDescent="0.3">
      <c r="A27" t="s">
        <v>79</v>
      </c>
    </row>
    <row r="30" spans="1:25" x14ac:dyDescent="0.3">
      <c r="B30" s="157">
        <v>3</v>
      </c>
      <c r="C30" s="157"/>
      <c r="D30" s="2" t="s">
        <v>0</v>
      </c>
      <c r="E30" s="2"/>
      <c r="F30" s="2"/>
      <c r="G30" s="2"/>
      <c r="H30" s="18"/>
      <c r="I30" s="17"/>
    </row>
    <row r="31" spans="1:25" x14ac:dyDescent="0.3">
      <c r="B31" s="157"/>
      <c r="C31" s="157"/>
      <c r="D31" s="8" t="s">
        <v>1</v>
      </c>
      <c r="E31" s="8"/>
      <c r="F31" s="8"/>
      <c r="G31" s="8"/>
      <c r="H31" s="18"/>
      <c r="I31" s="17"/>
    </row>
    <row r="32" spans="1:25" x14ac:dyDescent="0.3">
      <c r="B32" s="157"/>
      <c r="C32" s="157"/>
      <c r="D32" s="29" t="s">
        <v>2</v>
      </c>
      <c r="E32" s="29"/>
      <c r="F32" s="29"/>
      <c r="G32" s="29"/>
    </row>
    <row r="34" spans="1:25" x14ac:dyDescent="0.3">
      <c r="E34" s="125" t="s">
        <v>3</v>
      </c>
    </row>
    <row r="35" spans="1:25" x14ac:dyDescent="0.3">
      <c r="B35" s="180" t="s">
        <v>4</v>
      </c>
      <c r="C35" s="180"/>
      <c r="D35" s="123" t="s">
        <v>5</v>
      </c>
      <c r="E35" s="129" t="s">
        <v>6</v>
      </c>
      <c r="F35" s="19"/>
      <c r="G35" s="181" t="s">
        <v>4</v>
      </c>
      <c r="H35" s="182"/>
      <c r="I35" s="13" t="s">
        <v>5</v>
      </c>
      <c r="J35" s="129" t="s">
        <v>6</v>
      </c>
      <c r="L35" s="183" t="s">
        <v>4</v>
      </c>
      <c r="M35" s="183"/>
      <c r="N35" s="13" t="s">
        <v>5</v>
      </c>
      <c r="O35" s="129" t="s">
        <v>6</v>
      </c>
      <c r="P35" s="19"/>
      <c r="Q35" s="181" t="s">
        <v>4</v>
      </c>
      <c r="R35" s="182"/>
      <c r="S35" s="13" t="s">
        <v>5</v>
      </c>
      <c r="T35" s="129" t="s">
        <v>6</v>
      </c>
      <c r="V35" s="181" t="s">
        <v>4</v>
      </c>
      <c r="W35" s="182"/>
      <c r="X35" s="13" t="s">
        <v>5</v>
      </c>
      <c r="Y35" s="129" t="s">
        <v>6</v>
      </c>
    </row>
    <row r="36" spans="1:25" x14ac:dyDescent="0.3">
      <c r="B36" s="9">
        <v>0.4236111111111111</v>
      </c>
      <c r="C36" s="9">
        <v>0.51388888888888895</v>
      </c>
      <c r="D36" s="132">
        <v>5</v>
      </c>
      <c r="E36" s="184" t="s">
        <v>27</v>
      </c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</row>
    <row r="37" spans="1:25" x14ac:dyDescent="0.3">
      <c r="B37" s="131">
        <v>0.42708333333333331</v>
      </c>
      <c r="C37" s="131">
        <v>0.51736111111111105</v>
      </c>
      <c r="D37" s="132">
        <v>15</v>
      </c>
      <c r="E37" s="184" t="s">
        <v>28</v>
      </c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</row>
    <row r="38" spans="1:25" x14ac:dyDescent="0.3">
      <c r="B38" s="96"/>
      <c r="C38" s="96"/>
      <c r="D38" s="33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</row>
    <row r="39" spans="1:25" x14ac:dyDescent="0.3">
      <c r="A39" s="100"/>
      <c r="B39" s="101"/>
      <c r="C39" s="100"/>
      <c r="D39" s="101" t="s">
        <v>50</v>
      </c>
      <c r="E39" s="101"/>
      <c r="F39" s="101"/>
      <c r="G39" s="102"/>
      <c r="H39" s="102"/>
      <c r="I39" s="100" t="s">
        <v>9</v>
      </c>
      <c r="J39" s="100"/>
      <c r="K39" s="100"/>
      <c r="L39" s="100"/>
      <c r="M39" s="100"/>
      <c r="N39" s="100" t="s">
        <v>9</v>
      </c>
      <c r="O39" s="102"/>
      <c r="P39" s="102"/>
      <c r="Q39" s="102"/>
      <c r="R39" s="102"/>
      <c r="S39" s="100" t="s">
        <v>9</v>
      </c>
      <c r="T39" s="102"/>
      <c r="U39" s="100"/>
      <c r="V39" s="100"/>
      <c r="W39" s="100"/>
      <c r="X39" s="100" t="s">
        <v>9</v>
      </c>
      <c r="Y39" s="100"/>
    </row>
    <row r="40" spans="1:25" ht="15.6" x14ac:dyDescent="0.3">
      <c r="A40" s="23"/>
      <c r="B40" s="177" t="s">
        <v>29</v>
      </c>
      <c r="C40" s="178"/>
      <c r="D40" s="178"/>
      <c r="E40" s="179"/>
      <c r="F40" s="35"/>
      <c r="G40" s="177" t="s">
        <v>55</v>
      </c>
      <c r="H40" s="178"/>
      <c r="I40" s="178"/>
      <c r="J40" s="179"/>
      <c r="K40" s="36"/>
      <c r="L40" s="177" t="s">
        <v>30</v>
      </c>
      <c r="M40" s="178"/>
      <c r="N40" s="178"/>
      <c r="O40" s="179"/>
      <c r="P40" s="35"/>
      <c r="Q40" s="177" t="s">
        <v>53</v>
      </c>
      <c r="R40" s="178"/>
      <c r="S40" s="178"/>
      <c r="T40" s="179"/>
      <c r="U40" s="23"/>
      <c r="V40" s="177" t="s">
        <v>54</v>
      </c>
      <c r="W40" s="178"/>
      <c r="X40" s="178"/>
      <c r="Y40" s="179"/>
    </row>
    <row r="41" spans="1:25" ht="28.8" x14ac:dyDescent="0.3">
      <c r="B41" s="131">
        <v>0.4375</v>
      </c>
      <c r="C41" s="131">
        <v>0.52777777777777779</v>
      </c>
      <c r="D41" s="132">
        <v>45</v>
      </c>
      <c r="E41" s="133" t="s">
        <v>31</v>
      </c>
      <c r="F41" s="34"/>
      <c r="G41" s="131">
        <v>0.4375</v>
      </c>
      <c r="H41" s="131">
        <v>0.52777777777777779</v>
      </c>
      <c r="I41" s="132">
        <v>30</v>
      </c>
      <c r="J41" s="37" t="s">
        <v>32</v>
      </c>
      <c r="K41" s="38"/>
      <c r="L41" s="131">
        <v>0.4375</v>
      </c>
      <c r="M41" s="131">
        <v>0.52777777777777779</v>
      </c>
      <c r="N41" s="132">
        <v>30</v>
      </c>
      <c r="O41" s="37" t="s">
        <v>33</v>
      </c>
      <c r="P41" s="34"/>
      <c r="Q41" s="131">
        <v>0.4375</v>
      </c>
      <c r="R41" s="131">
        <v>0.52777777777777779</v>
      </c>
      <c r="S41" s="132">
        <v>45</v>
      </c>
      <c r="T41" s="37" t="s">
        <v>34</v>
      </c>
      <c r="V41" s="131">
        <v>0.4375</v>
      </c>
      <c r="W41" s="131">
        <v>0.52777777777777779</v>
      </c>
      <c r="X41" s="132">
        <v>30</v>
      </c>
      <c r="Y41" s="37" t="s">
        <v>32</v>
      </c>
    </row>
    <row r="42" spans="1:25" ht="28.8" x14ac:dyDescent="0.3">
      <c r="B42" s="131">
        <v>0.46875</v>
      </c>
      <c r="C42" s="131">
        <v>5.9027777777777783E-2</v>
      </c>
      <c r="D42" s="132">
        <v>45</v>
      </c>
      <c r="E42" s="37" t="s">
        <v>34</v>
      </c>
      <c r="F42" s="34"/>
      <c r="G42" s="131">
        <v>0.45833333333333331</v>
      </c>
      <c r="H42" s="131">
        <v>4.8611111111111112E-2</v>
      </c>
      <c r="I42" s="132">
        <v>45</v>
      </c>
      <c r="J42" s="37" t="s">
        <v>34</v>
      </c>
      <c r="K42" s="38"/>
      <c r="L42" s="131">
        <v>0.45833333333333331</v>
      </c>
      <c r="M42" s="131">
        <v>4.8611111111111112E-2</v>
      </c>
      <c r="N42" s="132">
        <v>15</v>
      </c>
      <c r="O42" s="37" t="s">
        <v>35</v>
      </c>
      <c r="P42" s="34"/>
      <c r="Q42" s="131">
        <v>0.46875</v>
      </c>
      <c r="R42" s="131">
        <v>5.9027777777777783E-2</v>
      </c>
      <c r="S42" s="132">
        <v>15</v>
      </c>
      <c r="T42" s="37" t="s">
        <v>65</v>
      </c>
      <c r="V42" s="131">
        <v>0.45833333333333331</v>
      </c>
      <c r="W42" s="131">
        <v>4.8611111111111112E-2</v>
      </c>
      <c r="X42" s="132">
        <v>45</v>
      </c>
      <c r="Y42" s="37" t="s">
        <v>33</v>
      </c>
    </row>
    <row r="43" spans="1:25" ht="28.8" x14ac:dyDescent="0.3">
      <c r="B43" s="39"/>
      <c r="C43" s="39"/>
      <c r="D43" s="40"/>
      <c r="E43" s="41"/>
      <c r="F43" s="34"/>
      <c r="G43" s="131">
        <v>0.48958333333333331</v>
      </c>
      <c r="H43" s="131">
        <v>7.9861111111111105E-2</v>
      </c>
      <c r="I43" s="132">
        <v>15</v>
      </c>
      <c r="J43" s="37" t="s">
        <v>65</v>
      </c>
      <c r="K43" s="38"/>
      <c r="L43" s="131">
        <v>0.46875</v>
      </c>
      <c r="M43" s="131">
        <v>5.9027777777777783E-2</v>
      </c>
      <c r="N43" s="132">
        <v>45</v>
      </c>
      <c r="O43" s="133" t="s">
        <v>31</v>
      </c>
      <c r="P43" s="34"/>
      <c r="Q43" s="131">
        <v>0.47916666666666669</v>
      </c>
      <c r="R43" s="131">
        <v>6.9444444444444434E-2</v>
      </c>
      <c r="S43" s="132">
        <v>30</v>
      </c>
      <c r="T43" s="37" t="s">
        <v>32</v>
      </c>
      <c r="V43" s="131">
        <v>0.48958333333333331</v>
      </c>
      <c r="W43" s="131">
        <v>7.9861111111111105E-2</v>
      </c>
      <c r="X43" s="132">
        <v>15</v>
      </c>
      <c r="Y43" s="37" t="s">
        <v>35</v>
      </c>
    </row>
    <row r="44" spans="1:25" x14ac:dyDescent="0.3">
      <c r="A44"/>
      <c r="B44" s="125"/>
      <c r="C44" s="86" t="s">
        <v>14</v>
      </c>
      <c r="D44" s="125">
        <f>SUM(D36:D43)</f>
        <v>110</v>
      </c>
      <c r="E44" s="21"/>
      <c r="F44" s="21"/>
      <c r="G44" s="20"/>
      <c r="H44" s="20"/>
      <c r="I44" s="125">
        <f>SUM(I41:I43)+$D36+$D37</f>
        <v>110</v>
      </c>
      <c r="J44" s="21"/>
      <c r="N44" s="125">
        <f>SUM(N41:N43)+$D36+$D37</f>
        <v>110</v>
      </c>
      <c r="S44" s="125">
        <f>SUM(S41:S43)+$D36+$D37</f>
        <v>110</v>
      </c>
      <c r="X44" s="125">
        <f>SUM(X41:X43)+$D36+$D37</f>
        <v>110</v>
      </c>
    </row>
    <row r="45" spans="1:25" x14ac:dyDescent="0.3">
      <c r="A45"/>
      <c r="B45" s="125"/>
      <c r="C45" s="86"/>
      <c r="D45" s="125"/>
      <c r="E45" s="21"/>
      <c r="F45" s="21"/>
      <c r="G45" s="20"/>
      <c r="H45" s="20"/>
      <c r="I45" s="125"/>
      <c r="J45" s="21"/>
      <c r="N45" s="125"/>
      <c r="S45" s="125"/>
      <c r="X45" s="125"/>
    </row>
    <row r="46" spans="1:25" x14ac:dyDescent="0.3">
      <c r="A46"/>
      <c r="B46" s="125"/>
      <c r="C46" s="86"/>
      <c r="D46" s="159" t="s">
        <v>24</v>
      </c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X46" s="125"/>
    </row>
    <row r="48" spans="1:25" x14ac:dyDescent="0.3">
      <c r="A48" s="27"/>
      <c r="B48" s="125"/>
      <c r="C48" s="125"/>
      <c r="D48" s="27"/>
      <c r="E48" s="27" t="s">
        <v>25</v>
      </c>
      <c r="F48" s="27"/>
      <c r="G48" s="125"/>
      <c r="H48" s="125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</row>
    <row r="49" spans="1:25" x14ac:dyDescent="0.3">
      <c r="A49" s="27"/>
      <c r="B49" s="125"/>
      <c r="C49" s="125"/>
      <c r="D49" s="27"/>
      <c r="E49" s="27" t="s">
        <v>26</v>
      </c>
      <c r="F49" s="27"/>
      <c r="G49" s="125"/>
      <c r="H49" s="125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x14ac:dyDescent="0.3">
      <c r="A50" s="27"/>
      <c r="B50" s="125"/>
      <c r="C50" s="125"/>
      <c r="D50" s="27"/>
      <c r="E50" s="61" t="s">
        <v>36</v>
      </c>
      <c r="F50" s="27"/>
      <c r="G50" s="125"/>
      <c r="H50" s="125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</sheetData>
  <mergeCells count="29">
    <mergeCell ref="D46:T46"/>
    <mergeCell ref="V35:W35"/>
    <mergeCell ref="E36:Y36"/>
    <mergeCell ref="E37:Y37"/>
    <mergeCell ref="B40:E40"/>
    <mergeCell ref="G40:J40"/>
    <mergeCell ref="L40:O40"/>
    <mergeCell ref="Q40:T40"/>
    <mergeCell ref="V40:Y40"/>
    <mergeCell ref="B30:C32"/>
    <mergeCell ref="B35:C35"/>
    <mergeCell ref="G35:H35"/>
    <mergeCell ref="L35:M35"/>
    <mergeCell ref="Q35:R35"/>
    <mergeCell ref="D20:T20"/>
    <mergeCell ref="E17:Y17"/>
    <mergeCell ref="B2:C4"/>
    <mergeCell ref="V12:Y12"/>
    <mergeCell ref="B7:C7"/>
    <mergeCell ref="G7:H7"/>
    <mergeCell ref="B12:E12"/>
    <mergeCell ref="G12:J12"/>
    <mergeCell ref="L7:M7"/>
    <mergeCell ref="Q7:R7"/>
    <mergeCell ref="L12:O12"/>
    <mergeCell ref="Q12:T12"/>
    <mergeCell ref="E8:Y8"/>
    <mergeCell ref="E9:Y9"/>
    <mergeCell ref="V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showGridLines="0" zoomScale="70" zoomScaleNormal="70" workbookViewId="0">
      <selection activeCell="S37" sqref="S37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2" spans="1:20" x14ac:dyDescent="0.3">
      <c r="B2" s="157">
        <v>4</v>
      </c>
      <c r="C2" s="157"/>
      <c r="D2" s="2" t="s">
        <v>0</v>
      </c>
      <c r="E2" s="2"/>
      <c r="F2" s="2"/>
      <c r="G2" s="2"/>
      <c r="H2"/>
      <c r="I2" s="31"/>
      <c r="J2"/>
      <c r="K2"/>
    </row>
    <row r="3" spans="1:20" x14ac:dyDescent="0.3">
      <c r="B3" s="157"/>
      <c r="C3" s="157"/>
      <c r="D3" s="8" t="s">
        <v>1</v>
      </c>
      <c r="E3" s="8"/>
      <c r="F3" s="8"/>
      <c r="G3" s="8"/>
      <c r="H3"/>
      <c r="I3"/>
      <c r="J3"/>
      <c r="K3"/>
    </row>
    <row r="4" spans="1:20" x14ac:dyDescent="0.3">
      <c r="B4" s="157"/>
      <c r="C4" s="157"/>
      <c r="D4" s="29" t="s">
        <v>2</v>
      </c>
      <c r="E4" s="29"/>
      <c r="F4" s="29"/>
      <c r="G4" s="29"/>
      <c r="H4"/>
      <c r="I4"/>
      <c r="J4"/>
      <c r="K4"/>
    </row>
    <row r="6" spans="1:20" ht="14.4" customHeight="1" x14ac:dyDescent="0.3">
      <c r="B6" s="180" t="s">
        <v>4</v>
      </c>
      <c r="C6" s="180"/>
      <c r="D6" s="63" t="s">
        <v>5</v>
      </c>
      <c r="E6" s="67" t="s">
        <v>6</v>
      </c>
      <c r="F6" s="19"/>
      <c r="G6" s="186" t="s">
        <v>4</v>
      </c>
      <c r="H6" s="187"/>
      <c r="I6" s="63" t="s">
        <v>5</v>
      </c>
      <c r="J6" s="67" t="s">
        <v>6</v>
      </c>
      <c r="L6" s="180" t="s">
        <v>4</v>
      </c>
      <c r="M6" s="180"/>
      <c r="N6" s="63" t="s">
        <v>5</v>
      </c>
      <c r="O6" s="67" t="s">
        <v>6</v>
      </c>
      <c r="P6" s="19"/>
      <c r="Q6" s="186" t="s">
        <v>4</v>
      </c>
      <c r="R6" s="187"/>
      <c r="S6" s="63" t="s">
        <v>5</v>
      </c>
      <c r="T6" s="67" t="s">
        <v>6</v>
      </c>
    </row>
    <row r="7" spans="1:20" ht="14.4" customHeight="1" x14ac:dyDescent="0.3">
      <c r="B7" s="98"/>
      <c r="C7" s="98"/>
      <c r="D7" s="99"/>
      <c r="E7" s="98"/>
      <c r="F7" s="98"/>
      <c r="G7" s="98"/>
      <c r="H7" s="98"/>
      <c r="I7" s="99"/>
      <c r="J7" s="98"/>
      <c r="L7" s="98"/>
      <c r="M7" s="98"/>
      <c r="N7" s="99"/>
      <c r="O7" s="98"/>
      <c r="P7" s="98"/>
      <c r="Q7" s="98"/>
      <c r="R7" s="98"/>
      <c r="S7" s="99"/>
      <c r="T7" s="98"/>
    </row>
    <row r="8" spans="1:20" s="21" customFormat="1" ht="13.8" customHeight="1" x14ac:dyDescent="0.3">
      <c r="B8" s="20"/>
      <c r="C8" s="20"/>
      <c r="D8" s="27" t="s">
        <v>51</v>
      </c>
      <c r="E8" s="27"/>
      <c r="F8" s="27"/>
      <c r="G8" s="27"/>
      <c r="H8" s="27"/>
      <c r="I8" s="188" t="s">
        <v>52</v>
      </c>
      <c r="J8" s="188"/>
      <c r="L8" s="20"/>
      <c r="M8" s="20"/>
      <c r="N8" s="27" t="s">
        <v>51</v>
      </c>
      <c r="O8" s="18"/>
      <c r="P8" s="18"/>
      <c r="Q8" s="18"/>
      <c r="R8" s="18"/>
      <c r="S8" s="27" t="s">
        <v>51</v>
      </c>
      <c r="T8" s="18"/>
    </row>
    <row r="9" spans="1:20" s="23" customFormat="1" ht="15.6" x14ac:dyDescent="0.3">
      <c r="B9" s="189" t="s">
        <v>29</v>
      </c>
      <c r="C9" s="190"/>
      <c r="D9" s="190"/>
      <c r="E9" s="191"/>
      <c r="F9" s="22"/>
      <c r="G9" s="189" t="s">
        <v>55</v>
      </c>
      <c r="H9" s="190"/>
      <c r="I9" s="190"/>
      <c r="J9" s="191"/>
      <c r="L9" s="189" t="s">
        <v>30</v>
      </c>
      <c r="M9" s="190"/>
      <c r="N9" s="190"/>
      <c r="O9" s="191"/>
      <c r="P9" s="22"/>
      <c r="Q9" s="189" t="s">
        <v>37</v>
      </c>
      <c r="R9" s="190"/>
      <c r="S9" s="190"/>
      <c r="T9" s="191"/>
    </row>
    <row r="10" spans="1:20" ht="28.8" x14ac:dyDescent="0.3">
      <c r="B10" s="95">
        <v>0.4236111111111111</v>
      </c>
      <c r="C10" s="95">
        <v>0.51388888888888895</v>
      </c>
      <c r="D10" s="104">
        <v>30</v>
      </c>
      <c r="E10" s="42" t="s">
        <v>32</v>
      </c>
      <c r="F10" s="34"/>
      <c r="G10" s="195">
        <v>0.4236111111111111</v>
      </c>
      <c r="H10" s="195">
        <v>0.51388888888888895</v>
      </c>
      <c r="I10" s="193">
        <v>45</v>
      </c>
      <c r="J10" s="194" t="s">
        <v>31</v>
      </c>
      <c r="K10" s="38"/>
      <c r="L10" s="95">
        <v>0.4236111111111111</v>
      </c>
      <c r="M10" s="95">
        <v>0.51388888888888895</v>
      </c>
      <c r="N10" s="146">
        <v>15</v>
      </c>
      <c r="O10" s="42" t="s">
        <v>64</v>
      </c>
      <c r="P10" s="34"/>
      <c r="Q10" s="95">
        <v>0.4236111111111111</v>
      </c>
      <c r="R10" s="95">
        <v>0.51388888888888895</v>
      </c>
      <c r="S10" s="146">
        <v>55</v>
      </c>
      <c r="T10" s="42" t="s">
        <v>66</v>
      </c>
    </row>
    <row r="11" spans="1:20" ht="28.8" x14ac:dyDescent="0.3">
      <c r="B11" s="105">
        <v>0.44444444444444442</v>
      </c>
      <c r="C11" s="105">
        <v>0.53472222222222221</v>
      </c>
      <c r="D11" s="146">
        <v>15</v>
      </c>
      <c r="E11" s="42" t="s">
        <v>64</v>
      </c>
      <c r="F11" s="34"/>
      <c r="G11" s="196"/>
      <c r="H11" s="196"/>
      <c r="I11" s="193"/>
      <c r="J11" s="194"/>
      <c r="K11" s="38"/>
      <c r="L11" s="85">
        <v>0.43402777777777773</v>
      </c>
      <c r="M11" s="85">
        <v>0.52430555555555558</v>
      </c>
      <c r="N11" s="146">
        <v>55</v>
      </c>
      <c r="O11" s="42" t="s">
        <v>66</v>
      </c>
      <c r="P11" s="34"/>
      <c r="Q11" s="192">
        <v>0.46180555555555558</v>
      </c>
      <c r="R11" s="192">
        <v>5.2083333333333336E-2</v>
      </c>
      <c r="S11" s="193">
        <v>45</v>
      </c>
      <c r="T11" s="194" t="s">
        <v>31</v>
      </c>
    </row>
    <row r="12" spans="1:20" ht="28.8" customHeight="1" x14ac:dyDescent="0.3">
      <c r="B12" s="105">
        <v>0.4548611111111111</v>
      </c>
      <c r="C12" s="105">
        <v>4.5138888888888888E-2</v>
      </c>
      <c r="D12" s="146">
        <v>55</v>
      </c>
      <c r="E12" s="42" t="s">
        <v>66</v>
      </c>
      <c r="F12" s="34"/>
      <c r="G12" s="71">
        <v>0.4548611111111111</v>
      </c>
      <c r="H12" s="71">
        <v>4.5138888888888888E-2</v>
      </c>
      <c r="I12" s="146">
        <v>55</v>
      </c>
      <c r="J12" s="42" t="s">
        <v>66</v>
      </c>
      <c r="K12" s="38"/>
      <c r="L12" s="85">
        <v>0.47222222222222227</v>
      </c>
      <c r="M12" s="85">
        <v>6.25E-2</v>
      </c>
      <c r="N12" s="69">
        <v>30</v>
      </c>
      <c r="O12" s="42" t="s">
        <v>32</v>
      </c>
      <c r="P12" s="34"/>
      <c r="Q12" s="192"/>
      <c r="R12" s="192"/>
      <c r="S12" s="193"/>
      <c r="T12" s="194"/>
    </row>
    <row r="13" spans="1:20" s="107" customFormat="1" ht="14.4" customHeight="1" x14ac:dyDescent="0.3">
      <c r="B13" s="106"/>
      <c r="C13" s="106"/>
      <c r="D13" s="34"/>
      <c r="E13" s="34"/>
      <c r="F13" s="34"/>
      <c r="G13" s="106"/>
      <c r="H13" s="106"/>
      <c r="I13" s="34"/>
      <c r="J13" s="34"/>
      <c r="K13" s="138"/>
      <c r="L13" s="106"/>
      <c r="M13" s="106"/>
      <c r="N13" s="34"/>
      <c r="O13" s="34"/>
      <c r="P13" s="34"/>
      <c r="Q13" s="106"/>
      <c r="R13" s="106"/>
      <c r="S13" s="34"/>
      <c r="T13" s="34"/>
    </row>
    <row r="14" spans="1:20" s="107" customFormat="1" ht="14.4" customHeight="1" x14ac:dyDescent="0.3">
      <c r="B14" s="139"/>
      <c r="C14" s="139"/>
      <c r="D14" s="146">
        <v>5</v>
      </c>
      <c r="E14" s="197" t="s">
        <v>78</v>
      </c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9"/>
    </row>
    <row r="15" spans="1:20" x14ac:dyDescent="0.3">
      <c r="A15"/>
      <c r="B15" s="64"/>
      <c r="C15" s="86" t="s">
        <v>14</v>
      </c>
      <c r="D15" s="64">
        <f>SUM(D10:D14)</f>
        <v>105</v>
      </c>
      <c r="E15" s="18"/>
      <c r="F15" s="18"/>
      <c r="G15" s="18"/>
      <c r="H15" s="18"/>
      <c r="I15" s="142">
        <f>SUM(I10:I12)+D14</f>
        <v>105</v>
      </c>
      <c r="J15" s="18"/>
      <c r="N15" s="142">
        <f>SUM(N10:N12)+D14</f>
        <v>105</v>
      </c>
      <c r="S15" s="142">
        <f>SUM(S10:S12)+D14</f>
        <v>105</v>
      </c>
    </row>
    <row r="16" spans="1:20" x14ac:dyDescent="0.3">
      <c r="C16" s="20"/>
      <c r="D16" s="20"/>
      <c r="E16" s="18"/>
      <c r="F16" s="18"/>
      <c r="G16" s="18"/>
      <c r="H16" s="18"/>
      <c r="I16" s="18"/>
      <c r="J16" s="18"/>
    </row>
    <row r="17" spans="1:20" x14ac:dyDescent="0.3">
      <c r="B17" s="20"/>
      <c r="C17" s="20"/>
      <c r="D17" s="159" t="s">
        <v>24</v>
      </c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</row>
    <row r="18" spans="1:20" x14ac:dyDescent="0.3">
      <c r="B18" s="20"/>
      <c r="C18" s="20"/>
      <c r="D18" s="21"/>
      <c r="E18" s="21"/>
      <c r="F18" s="21"/>
      <c r="G18" s="20"/>
      <c r="H18" s="20"/>
      <c r="I18" s="21"/>
      <c r="J18" s="21"/>
    </row>
    <row r="19" spans="1:20" s="27" customFormat="1" x14ac:dyDescent="0.3">
      <c r="B19" s="64"/>
      <c r="C19" s="64"/>
      <c r="E19" s="27" t="s">
        <v>70</v>
      </c>
      <c r="G19" s="64"/>
      <c r="H19" s="64"/>
    </row>
    <row r="20" spans="1:20" s="27" customFormat="1" x14ac:dyDescent="0.3">
      <c r="B20" s="64"/>
      <c r="C20" s="64"/>
      <c r="E20" s="27" t="s">
        <v>26</v>
      </c>
      <c r="G20" s="64"/>
      <c r="H20" s="64"/>
    </row>
    <row r="21" spans="1:20" x14ac:dyDescent="0.3">
      <c r="E21" s="61" t="s">
        <v>36</v>
      </c>
    </row>
    <row r="23" spans="1:20" x14ac:dyDescent="0.3">
      <c r="A23" t="s">
        <v>79</v>
      </c>
    </row>
    <row r="26" spans="1:20" x14ac:dyDescent="0.3">
      <c r="B26" s="157">
        <v>4</v>
      </c>
      <c r="C26" s="157"/>
      <c r="D26" s="2" t="s">
        <v>0</v>
      </c>
      <c r="E26" s="2"/>
      <c r="F26" s="2"/>
      <c r="G26" s="2"/>
      <c r="H26"/>
      <c r="I26" s="31"/>
      <c r="J26"/>
      <c r="K26"/>
    </row>
    <row r="27" spans="1:20" x14ac:dyDescent="0.3">
      <c r="B27" s="157"/>
      <c r="C27" s="157"/>
      <c r="D27" s="8" t="s">
        <v>1</v>
      </c>
      <c r="E27" s="8"/>
      <c r="F27" s="8"/>
      <c r="G27" s="8"/>
      <c r="H27"/>
      <c r="I27"/>
      <c r="J27"/>
      <c r="K27"/>
    </row>
    <row r="28" spans="1:20" x14ac:dyDescent="0.3">
      <c r="B28" s="157"/>
      <c r="C28" s="157"/>
      <c r="D28" s="29" t="s">
        <v>2</v>
      </c>
      <c r="E28" s="29"/>
      <c r="F28" s="29"/>
      <c r="G28" s="29"/>
      <c r="H28"/>
      <c r="I28"/>
      <c r="J28"/>
      <c r="K28"/>
    </row>
    <row r="30" spans="1:20" x14ac:dyDescent="0.3">
      <c r="B30" s="180" t="s">
        <v>4</v>
      </c>
      <c r="C30" s="180"/>
      <c r="D30" s="123" t="s">
        <v>5</v>
      </c>
      <c r="E30" s="128" t="s">
        <v>6</v>
      </c>
      <c r="F30" s="19"/>
      <c r="G30" s="186" t="s">
        <v>4</v>
      </c>
      <c r="H30" s="187"/>
      <c r="I30" s="123" t="s">
        <v>5</v>
      </c>
      <c r="J30" s="128" t="s">
        <v>6</v>
      </c>
      <c r="L30" s="180" t="s">
        <v>4</v>
      </c>
      <c r="M30" s="180"/>
      <c r="N30" s="123" t="s">
        <v>5</v>
      </c>
      <c r="O30" s="128" t="s">
        <v>6</v>
      </c>
      <c r="P30" s="19"/>
      <c r="Q30" s="186" t="s">
        <v>4</v>
      </c>
      <c r="R30" s="187"/>
      <c r="S30" s="123" t="s">
        <v>5</v>
      </c>
      <c r="T30" s="128" t="s">
        <v>6</v>
      </c>
    </row>
    <row r="31" spans="1:20" x14ac:dyDescent="0.3">
      <c r="B31" s="98"/>
      <c r="C31" s="98"/>
      <c r="D31" s="99"/>
      <c r="E31" s="98"/>
      <c r="F31" s="98"/>
      <c r="G31" s="98"/>
      <c r="H31" s="98"/>
      <c r="I31" s="99"/>
      <c r="J31" s="98"/>
      <c r="L31" s="98"/>
      <c r="M31" s="98"/>
      <c r="N31" s="99"/>
      <c r="O31" s="98"/>
      <c r="P31" s="98"/>
      <c r="Q31" s="98"/>
      <c r="R31" s="98"/>
      <c r="S31" s="99"/>
      <c r="T31" s="98"/>
    </row>
    <row r="32" spans="1:20" x14ac:dyDescent="0.3">
      <c r="A32" s="21"/>
      <c r="B32" s="20"/>
      <c r="C32" s="20"/>
      <c r="D32" s="27" t="s">
        <v>51</v>
      </c>
      <c r="E32" s="27"/>
      <c r="F32" s="27"/>
      <c r="G32" s="27"/>
      <c r="H32" s="27"/>
      <c r="I32" s="188" t="s">
        <v>52</v>
      </c>
      <c r="J32" s="188"/>
      <c r="K32" s="21"/>
      <c r="L32" s="20"/>
      <c r="M32" s="20"/>
      <c r="N32" s="27" t="s">
        <v>51</v>
      </c>
      <c r="O32" s="18"/>
      <c r="P32" s="18"/>
      <c r="Q32" s="18"/>
      <c r="R32" s="18"/>
      <c r="S32" s="27" t="s">
        <v>51</v>
      </c>
      <c r="T32" s="18"/>
    </row>
    <row r="33" spans="1:20" ht="15.6" x14ac:dyDescent="0.3">
      <c r="A33" s="23"/>
      <c r="B33" s="189" t="s">
        <v>29</v>
      </c>
      <c r="C33" s="190"/>
      <c r="D33" s="190"/>
      <c r="E33" s="191"/>
      <c r="F33" s="22"/>
      <c r="G33" s="189" t="s">
        <v>55</v>
      </c>
      <c r="H33" s="190"/>
      <c r="I33" s="190"/>
      <c r="J33" s="191"/>
      <c r="K33" s="23"/>
      <c r="L33" s="189" t="s">
        <v>30</v>
      </c>
      <c r="M33" s="190"/>
      <c r="N33" s="190"/>
      <c r="O33" s="191"/>
      <c r="P33" s="22"/>
      <c r="Q33" s="189" t="s">
        <v>37</v>
      </c>
      <c r="R33" s="190"/>
      <c r="S33" s="190"/>
      <c r="T33" s="191"/>
    </row>
    <row r="34" spans="1:20" ht="28.8" x14ac:dyDescent="0.3">
      <c r="B34" s="95">
        <v>0.4236111111111111</v>
      </c>
      <c r="C34" s="95">
        <v>0.51388888888888895</v>
      </c>
      <c r="D34" s="132">
        <v>30</v>
      </c>
      <c r="E34" s="42" t="s">
        <v>32</v>
      </c>
      <c r="F34" s="34"/>
      <c r="G34" s="195">
        <v>0.4236111111111111</v>
      </c>
      <c r="H34" s="195">
        <v>0.51388888888888895</v>
      </c>
      <c r="I34" s="193">
        <v>45</v>
      </c>
      <c r="J34" s="194" t="s">
        <v>31</v>
      </c>
      <c r="K34" s="38"/>
      <c r="L34" s="95">
        <v>0.4236111111111111</v>
      </c>
      <c r="M34" s="95">
        <v>0.51388888888888895</v>
      </c>
      <c r="N34" s="132">
        <v>15</v>
      </c>
      <c r="O34" s="42" t="s">
        <v>64</v>
      </c>
      <c r="P34" s="34"/>
      <c r="Q34" s="95">
        <v>0.4236111111111111</v>
      </c>
      <c r="R34" s="95">
        <v>0.51388888888888895</v>
      </c>
      <c r="S34" s="132">
        <v>55</v>
      </c>
      <c r="T34" s="42" t="s">
        <v>66</v>
      </c>
    </row>
    <row r="35" spans="1:20" ht="28.8" x14ac:dyDescent="0.3">
      <c r="B35" s="131">
        <v>0.44444444444444442</v>
      </c>
      <c r="C35" s="131">
        <v>0.53472222222222221</v>
      </c>
      <c r="D35" s="132">
        <v>15</v>
      </c>
      <c r="E35" s="42" t="s">
        <v>64</v>
      </c>
      <c r="F35" s="34"/>
      <c r="G35" s="196"/>
      <c r="H35" s="196"/>
      <c r="I35" s="193"/>
      <c r="J35" s="194"/>
      <c r="K35" s="38"/>
      <c r="L35" s="131">
        <v>0.43402777777777773</v>
      </c>
      <c r="M35" s="131">
        <v>0.52430555555555558</v>
      </c>
      <c r="N35" s="132">
        <v>55</v>
      </c>
      <c r="O35" s="42" t="s">
        <v>66</v>
      </c>
      <c r="P35" s="34"/>
      <c r="Q35" s="192">
        <v>0.46180555555555558</v>
      </c>
      <c r="R35" s="192">
        <v>5.2083333333333336E-2</v>
      </c>
      <c r="S35" s="193">
        <v>45</v>
      </c>
      <c r="T35" s="194" t="s">
        <v>31</v>
      </c>
    </row>
    <row r="36" spans="1:20" x14ac:dyDescent="0.3">
      <c r="B36" s="131">
        <v>0.4548611111111111</v>
      </c>
      <c r="C36" s="131">
        <v>4.5138888888888888E-2</v>
      </c>
      <c r="D36" s="132">
        <v>55</v>
      </c>
      <c r="E36" s="42" t="s">
        <v>66</v>
      </c>
      <c r="F36" s="34"/>
      <c r="G36" s="131">
        <v>0.4548611111111111</v>
      </c>
      <c r="H36" s="131">
        <v>4.5138888888888888E-2</v>
      </c>
      <c r="I36" s="132">
        <v>55</v>
      </c>
      <c r="J36" s="42" t="s">
        <v>66</v>
      </c>
      <c r="K36" s="38"/>
      <c r="L36" s="131">
        <v>0.47222222222222227</v>
      </c>
      <c r="M36" s="131">
        <v>6.25E-2</v>
      </c>
      <c r="N36" s="132">
        <v>30</v>
      </c>
      <c r="O36" s="42" t="s">
        <v>32</v>
      </c>
      <c r="P36" s="34"/>
      <c r="Q36" s="192"/>
      <c r="R36" s="192"/>
      <c r="S36" s="193"/>
      <c r="T36" s="194"/>
    </row>
    <row r="37" spans="1:20" x14ac:dyDescent="0.3">
      <c r="A37"/>
      <c r="B37" s="125"/>
      <c r="C37" s="86" t="s">
        <v>14</v>
      </c>
      <c r="D37" s="125">
        <f>SUM(D34:D36)</f>
        <v>100</v>
      </c>
      <c r="E37" s="18"/>
      <c r="F37" s="18"/>
      <c r="G37" s="18"/>
      <c r="H37" s="18"/>
      <c r="I37" s="142">
        <f>SUM(I34:I36)</f>
        <v>100</v>
      </c>
      <c r="J37" s="18"/>
      <c r="N37" s="142">
        <f>SUM(N34:N36)</f>
        <v>100</v>
      </c>
      <c r="S37" s="142">
        <f>SUM(S34:S36)</f>
        <v>100</v>
      </c>
    </row>
    <row r="38" spans="1:20" x14ac:dyDescent="0.3">
      <c r="C38" s="20"/>
      <c r="D38" s="20"/>
      <c r="E38" s="18"/>
      <c r="F38" s="18"/>
      <c r="G38" s="18"/>
      <c r="H38" s="18"/>
      <c r="I38" s="18"/>
      <c r="J38" s="18"/>
    </row>
    <row r="39" spans="1:20" x14ac:dyDescent="0.3">
      <c r="B39" s="20"/>
      <c r="C39" s="20"/>
      <c r="D39" s="159" t="s">
        <v>24</v>
      </c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</row>
    <row r="40" spans="1:20" x14ac:dyDescent="0.3">
      <c r="B40" s="20"/>
      <c r="C40" s="20"/>
      <c r="D40" s="21"/>
      <c r="E40" s="21"/>
      <c r="F40" s="21"/>
      <c r="G40" s="20"/>
      <c r="H40" s="20"/>
      <c r="I40" s="21"/>
      <c r="J40" s="21"/>
    </row>
    <row r="41" spans="1:20" x14ac:dyDescent="0.3">
      <c r="A41" s="27"/>
      <c r="B41" s="125"/>
      <c r="C41" s="125"/>
      <c r="D41" s="27"/>
      <c r="E41" s="27" t="s">
        <v>70</v>
      </c>
      <c r="F41" s="27"/>
      <c r="G41" s="125"/>
      <c r="H41" s="125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1:20" x14ac:dyDescent="0.3">
      <c r="A42" s="27"/>
      <c r="B42" s="125"/>
      <c r="C42" s="125"/>
      <c r="D42" s="27"/>
      <c r="E42" s="27" t="s">
        <v>26</v>
      </c>
      <c r="F42" s="27"/>
      <c r="G42" s="125"/>
      <c r="H42" s="125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0" x14ac:dyDescent="0.3">
      <c r="E43" s="61" t="s">
        <v>36</v>
      </c>
    </row>
  </sheetData>
  <mergeCells count="39">
    <mergeCell ref="R35:R36"/>
    <mergeCell ref="S35:S36"/>
    <mergeCell ref="T35:T36"/>
    <mergeCell ref="D39:T39"/>
    <mergeCell ref="G34:G35"/>
    <mergeCell ref="H34:H35"/>
    <mergeCell ref="I34:I35"/>
    <mergeCell ref="J34:J35"/>
    <mergeCell ref="Q35:Q36"/>
    <mergeCell ref="I32:J32"/>
    <mergeCell ref="B33:E33"/>
    <mergeCell ref="G33:J33"/>
    <mergeCell ref="L33:O33"/>
    <mergeCell ref="Q33:T33"/>
    <mergeCell ref="B26:C28"/>
    <mergeCell ref="B30:C30"/>
    <mergeCell ref="G30:H30"/>
    <mergeCell ref="L30:M30"/>
    <mergeCell ref="Q30:R30"/>
    <mergeCell ref="R11:R12"/>
    <mergeCell ref="S11:S12"/>
    <mergeCell ref="T11:T12"/>
    <mergeCell ref="D17:T17"/>
    <mergeCell ref="I10:I11"/>
    <mergeCell ref="J10:J11"/>
    <mergeCell ref="G10:G11"/>
    <mergeCell ref="H10:H11"/>
    <mergeCell ref="Q11:Q12"/>
    <mergeCell ref="E14:T14"/>
    <mergeCell ref="L6:M6"/>
    <mergeCell ref="Q6:R6"/>
    <mergeCell ref="I8:J8"/>
    <mergeCell ref="B2:C4"/>
    <mergeCell ref="B9:E9"/>
    <mergeCell ref="G9:J9"/>
    <mergeCell ref="L9:O9"/>
    <mergeCell ref="Q9:T9"/>
    <mergeCell ref="B6:C6"/>
    <mergeCell ref="G6:H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showGridLines="0" workbookViewId="0">
      <selection activeCell="D32" sqref="D32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2" spans="2:14" x14ac:dyDescent="0.3">
      <c r="B2" s="157">
        <v>5</v>
      </c>
      <c r="C2" s="157"/>
      <c r="D2" s="2" t="s">
        <v>0</v>
      </c>
      <c r="E2" s="2"/>
      <c r="F2" s="6"/>
      <c r="G2" s="6"/>
    </row>
    <row r="3" spans="2:14" x14ac:dyDescent="0.3">
      <c r="B3" s="157"/>
      <c r="C3" s="157"/>
      <c r="D3" s="8" t="s">
        <v>1</v>
      </c>
      <c r="E3" s="8"/>
      <c r="F3" s="6"/>
      <c r="G3" s="6"/>
    </row>
    <row r="4" spans="2:14" x14ac:dyDescent="0.3">
      <c r="B4" s="157"/>
      <c r="C4" s="157"/>
      <c r="D4" s="29" t="s">
        <v>2</v>
      </c>
      <c r="E4" s="29"/>
      <c r="F4" s="109"/>
      <c r="G4" s="109"/>
    </row>
    <row r="6" spans="2:14" x14ac:dyDescent="0.3">
      <c r="B6" s="158" t="s">
        <v>4</v>
      </c>
      <c r="C6" s="158"/>
      <c r="D6" s="63" t="s">
        <v>5</v>
      </c>
      <c r="E6" s="13" t="s">
        <v>6</v>
      </c>
    </row>
    <row r="7" spans="2:14" x14ac:dyDescent="0.3">
      <c r="B7" s="108">
        <v>0.4236111111111111</v>
      </c>
      <c r="C7" s="108">
        <v>0.51388888888888895</v>
      </c>
      <c r="D7" s="154">
        <v>10</v>
      </c>
      <c r="E7" s="110" t="s">
        <v>93</v>
      </c>
    </row>
    <row r="8" spans="2:14" x14ac:dyDescent="0.3">
      <c r="B8" s="108">
        <v>0.44444444444444442</v>
      </c>
      <c r="C8" s="108">
        <v>0.53472222222222221</v>
      </c>
      <c r="D8" s="155">
        <v>10</v>
      </c>
      <c r="E8" s="44" t="s">
        <v>91</v>
      </c>
    </row>
    <row r="9" spans="2:14" x14ac:dyDescent="0.3">
      <c r="B9" s="108">
        <v>0.4513888888888889</v>
      </c>
      <c r="C9" s="108">
        <v>4.1666666666666664E-2</v>
      </c>
      <c r="D9" s="43">
        <v>10</v>
      </c>
      <c r="E9" s="44" t="s">
        <v>63</v>
      </c>
      <c r="H9" s="75"/>
    </row>
    <row r="10" spans="2:14" ht="27" customHeight="1" x14ac:dyDescent="0.3">
      <c r="B10" s="108">
        <v>0.45833333333333331</v>
      </c>
      <c r="C10" s="108">
        <v>4.8611111111111112E-2</v>
      </c>
      <c r="D10" s="156">
        <v>60</v>
      </c>
      <c r="E10" s="60" t="s">
        <v>39</v>
      </c>
      <c r="H10" s="75"/>
      <c r="L10" s="76"/>
      <c r="M10" s="76"/>
      <c r="N10" s="76"/>
    </row>
    <row r="11" spans="2:14" x14ac:dyDescent="0.3">
      <c r="B11" s="108"/>
      <c r="C11" s="108"/>
      <c r="D11" s="156">
        <v>5</v>
      </c>
      <c r="E11" s="44" t="s">
        <v>78</v>
      </c>
      <c r="H11" s="75"/>
      <c r="L11" s="76"/>
      <c r="M11" s="76"/>
      <c r="N11" s="76"/>
    </row>
    <row r="12" spans="2:14" x14ac:dyDescent="0.3">
      <c r="B12" s="64"/>
      <c r="C12" s="86" t="s">
        <v>14</v>
      </c>
      <c r="D12" s="64">
        <f>SUM(D7:D11)</f>
        <v>95</v>
      </c>
    </row>
    <row r="13" spans="2:14" x14ac:dyDescent="0.3">
      <c r="B13" s="64"/>
      <c r="C13" s="64"/>
    </row>
    <row r="14" spans="2:14" ht="14.4" customHeight="1" x14ac:dyDescent="0.3">
      <c r="B14" s="64"/>
      <c r="C14" s="64"/>
      <c r="D14" s="159" t="s">
        <v>24</v>
      </c>
      <c r="E14" s="159"/>
      <c r="F14" s="28"/>
      <c r="G14" s="48"/>
      <c r="H14" s="28"/>
      <c r="I14" s="28"/>
      <c r="J14" s="28"/>
    </row>
    <row r="15" spans="2:14" x14ac:dyDescent="0.3">
      <c r="I15" s="26"/>
      <c r="J15" s="26"/>
      <c r="K15" s="26"/>
      <c r="L15" s="26"/>
      <c r="M15" s="26"/>
    </row>
    <row r="16" spans="2:14" x14ac:dyDescent="0.3">
      <c r="I16" s="26"/>
      <c r="J16" s="26"/>
      <c r="K16" s="6"/>
      <c r="L16" s="6"/>
      <c r="M16" s="26"/>
    </row>
    <row r="17" spans="1:13" x14ac:dyDescent="0.3">
      <c r="I17" s="26"/>
      <c r="J17" s="26"/>
      <c r="K17" s="6"/>
      <c r="L17" s="6"/>
      <c r="M17" s="26"/>
    </row>
    <row r="18" spans="1:13" x14ac:dyDescent="0.3">
      <c r="I18" s="26"/>
      <c r="J18" s="33"/>
      <c r="K18" s="34"/>
      <c r="L18" s="6"/>
      <c r="M18" s="26"/>
    </row>
    <row r="19" spans="1:13" x14ac:dyDescent="0.3">
      <c r="I19" s="26"/>
      <c r="J19" s="26"/>
      <c r="K19" s="6"/>
      <c r="L19" s="6"/>
      <c r="M19" s="26"/>
    </row>
    <row r="20" spans="1:13" x14ac:dyDescent="0.3">
      <c r="A20" t="s">
        <v>79</v>
      </c>
      <c r="I20" s="26"/>
      <c r="J20" s="26"/>
      <c r="K20" s="6"/>
      <c r="L20" s="6"/>
      <c r="M20" s="26"/>
    </row>
    <row r="21" spans="1:13" x14ac:dyDescent="0.3">
      <c r="I21" s="26"/>
      <c r="J21" s="26"/>
      <c r="K21" s="26"/>
      <c r="L21" s="26"/>
      <c r="M21" s="26"/>
    </row>
    <row r="22" spans="1:13" x14ac:dyDescent="0.3">
      <c r="B22" s="125"/>
      <c r="C22" s="125"/>
      <c r="I22" s="26"/>
      <c r="J22" s="26"/>
      <c r="K22" s="26"/>
      <c r="L22" s="26"/>
      <c r="M22" s="26"/>
    </row>
    <row r="23" spans="1:13" x14ac:dyDescent="0.3">
      <c r="B23" s="157">
        <v>5</v>
      </c>
      <c r="C23" s="157"/>
      <c r="D23" s="2" t="s">
        <v>0</v>
      </c>
      <c r="E23" s="2"/>
    </row>
    <row r="24" spans="1:13" x14ac:dyDescent="0.3">
      <c r="B24" s="157"/>
      <c r="C24" s="157"/>
      <c r="D24" s="8" t="s">
        <v>1</v>
      </c>
      <c r="E24" s="8"/>
    </row>
    <row r="25" spans="1:13" x14ac:dyDescent="0.3">
      <c r="B25" s="157"/>
      <c r="C25" s="157"/>
      <c r="D25" s="29" t="s">
        <v>2</v>
      </c>
      <c r="E25" s="29"/>
    </row>
    <row r="26" spans="1:13" x14ac:dyDescent="0.3">
      <c r="B26" s="125"/>
      <c r="C26" s="125"/>
    </row>
    <row r="27" spans="1:13" x14ac:dyDescent="0.3">
      <c r="B27" s="158" t="s">
        <v>4</v>
      </c>
      <c r="C27" s="158"/>
      <c r="D27" s="123" t="s">
        <v>5</v>
      </c>
      <c r="E27" s="13" t="s">
        <v>6</v>
      </c>
    </row>
    <row r="28" spans="1:13" x14ac:dyDescent="0.3">
      <c r="B28" s="108">
        <v>0.4236111111111111</v>
      </c>
      <c r="C28" s="108">
        <v>0.51388888888888895</v>
      </c>
      <c r="D28" s="132">
        <v>30</v>
      </c>
      <c r="E28" s="130" t="s">
        <v>67</v>
      </c>
    </row>
    <row r="29" spans="1:13" x14ac:dyDescent="0.3">
      <c r="B29" s="108">
        <v>0.44444444444444442</v>
      </c>
      <c r="C29" s="108">
        <v>0.53472222222222221</v>
      </c>
      <c r="D29" s="43">
        <v>10</v>
      </c>
      <c r="E29" s="44" t="s">
        <v>38</v>
      </c>
    </row>
    <row r="30" spans="1:13" x14ac:dyDescent="0.3">
      <c r="B30" s="108">
        <v>0.4513888888888889</v>
      </c>
      <c r="C30" s="108">
        <v>4.1666666666666664E-2</v>
      </c>
      <c r="D30" s="43">
        <v>10</v>
      </c>
      <c r="E30" s="44" t="s">
        <v>63</v>
      </c>
    </row>
    <row r="31" spans="1:13" x14ac:dyDescent="0.3">
      <c r="B31" s="108">
        <v>0.45833333333333331</v>
      </c>
      <c r="C31" s="108">
        <v>4.8611111111111112E-2</v>
      </c>
      <c r="D31" s="43">
        <v>60</v>
      </c>
      <c r="E31" s="60" t="s">
        <v>39</v>
      </c>
    </row>
    <row r="32" spans="1:13" x14ac:dyDescent="0.3">
      <c r="B32" s="125"/>
      <c r="C32" s="86" t="s">
        <v>14</v>
      </c>
      <c r="D32" s="125">
        <f>SUM(D28:D31)</f>
        <v>110</v>
      </c>
    </row>
    <row r="33" spans="2:5" x14ac:dyDescent="0.3">
      <c r="B33" s="125"/>
      <c r="C33" s="125"/>
    </row>
    <row r="34" spans="2:5" x14ac:dyDescent="0.3">
      <c r="B34" s="125"/>
      <c r="C34" s="125"/>
      <c r="D34" s="159" t="s">
        <v>24</v>
      </c>
      <c r="E34" s="159"/>
    </row>
    <row r="35" spans="2:5" x14ac:dyDescent="0.3">
      <c r="B35" s="125"/>
      <c r="C35" s="125"/>
    </row>
  </sheetData>
  <mergeCells count="6">
    <mergeCell ref="D34:E34"/>
    <mergeCell ref="B6:C6"/>
    <mergeCell ref="D14:E14"/>
    <mergeCell ref="B2:C4"/>
    <mergeCell ref="B23:C25"/>
    <mergeCell ref="B27:C2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showGridLines="0" zoomScaleNormal="100" workbookViewId="0">
      <selection activeCell="D34" sqref="D3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2" spans="2:9" x14ac:dyDescent="0.3">
      <c r="B2" s="157">
        <v>6</v>
      </c>
      <c r="C2" s="157"/>
      <c r="D2" s="2" t="s">
        <v>0</v>
      </c>
      <c r="E2" s="2"/>
      <c r="F2" s="6"/>
      <c r="G2" s="6"/>
    </row>
    <row r="3" spans="2:9" x14ac:dyDescent="0.3">
      <c r="B3" s="157"/>
      <c r="C3" s="157"/>
      <c r="D3" s="8" t="s">
        <v>1</v>
      </c>
      <c r="E3" s="8"/>
      <c r="F3" s="6"/>
      <c r="G3" s="6"/>
    </row>
    <row r="4" spans="2:9" x14ac:dyDescent="0.3">
      <c r="B4" s="157"/>
      <c r="C4" s="157"/>
      <c r="D4" s="29" t="s">
        <v>2</v>
      </c>
      <c r="E4" s="29"/>
      <c r="F4" s="109"/>
      <c r="G4" s="109"/>
    </row>
    <row r="6" spans="2:9" x14ac:dyDescent="0.3">
      <c r="B6" s="158" t="s">
        <v>4</v>
      </c>
      <c r="C6" s="158"/>
      <c r="D6" s="63" t="s">
        <v>5</v>
      </c>
      <c r="E6" s="13" t="s">
        <v>6</v>
      </c>
    </row>
    <row r="7" spans="2:9" x14ac:dyDescent="0.3">
      <c r="B7" s="9">
        <v>0.4236111111111111</v>
      </c>
      <c r="C7" s="9">
        <v>0.51388888888888895</v>
      </c>
      <c r="D7" s="150">
        <v>10</v>
      </c>
      <c r="E7" s="49" t="s">
        <v>73</v>
      </c>
    </row>
    <row r="8" spans="2:9" ht="43.2" customHeight="1" x14ac:dyDescent="0.3">
      <c r="B8" s="95">
        <v>0.43055555555555558</v>
      </c>
      <c r="C8" s="95">
        <v>0.52083333333333337</v>
      </c>
      <c r="D8" s="43">
        <v>65</v>
      </c>
      <c r="E8" s="114" t="s">
        <v>40</v>
      </c>
    </row>
    <row r="9" spans="2:9" x14ac:dyDescent="0.3">
      <c r="B9" s="9">
        <v>0.47569444444444442</v>
      </c>
      <c r="C9" s="9">
        <v>6.5972222222222224E-2</v>
      </c>
      <c r="D9" s="1">
        <v>5</v>
      </c>
      <c r="E9" s="30" t="s">
        <v>41</v>
      </c>
    </row>
    <row r="10" spans="2:9" x14ac:dyDescent="0.3">
      <c r="B10" s="9">
        <v>0.4826388888888889</v>
      </c>
      <c r="C10" s="9">
        <v>7.2916666666666671E-2</v>
      </c>
      <c r="D10" s="151">
        <v>15</v>
      </c>
      <c r="E10" s="30" t="s">
        <v>42</v>
      </c>
      <c r="I10" s="55"/>
    </row>
    <row r="11" spans="2:9" x14ac:dyDescent="0.3">
      <c r="B11" s="9">
        <v>0.49305555555555558</v>
      </c>
      <c r="C11" s="9">
        <v>8.3333333333333329E-2</v>
      </c>
      <c r="D11" s="1">
        <v>10</v>
      </c>
      <c r="E11" s="49" t="s">
        <v>69</v>
      </c>
    </row>
    <row r="12" spans="2:9" x14ac:dyDescent="0.3">
      <c r="B12" s="9"/>
      <c r="C12" s="9"/>
      <c r="D12" s="151">
        <v>5</v>
      </c>
      <c r="E12" s="49" t="s">
        <v>78</v>
      </c>
    </row>
    <row r="13" spans="2:9" x14ac:dyDescent="0.3">
      <c r="C13" s="86" t="s">
        <v>14</v>
      </c>
      <c r="D13" s="64">
        <f>SUM(D7:D12)</f>
        <v>110</v>
      </c>
    </row>
    <row r="14" spans="2:9" x14ac:dyDescent="0.3">
      <c r="B14" s="119"/>
      <c r="C14" s="86"/>
      <c r="D14" s="119"/>
    </row>
    <row r="15" spans="2:9" x14ac:dyDescent="0.3">
      <c r="B15" s="61" t="s">
        <v>74</v>
      </c>
    </row>
    <row r="17" spans="1:5" x14ac:dyDescent="0.3">
      <c r="B17" s="61" t="s">
        <v>44</v>
      </c>
    </row>
    <row r="19" spans="1:5" x14ac:dyDescent="0.3">
      <c r="E19" s="45" t="s">
        <v>43</v>
      </c>
    </row>
    <row r="21" spans="1:5" x14ac:dyDescent="0.3">
      <c r="A21" t="s">
        <v>79</v>
      </c>
    </row>
    <row r="23" spans="1:5" x14ac:dyDescent="0.3">
      <c r="B23" s="125"/>
      <c r="C23" s="125"/>
    </row>
    <row r="24" spans="1:5" x14ac:dyDescent="0.3">
      <c r="B24" s="157">
        <v>6</v>
      </c>
      <c r="C24" s="157"/>
      <c r="D24" s="2" t="s">
        <v>0</v>
      </c>
      <c r="E24" s="2"/>
    </row>
    <row r="25" spans="1:5" x14ac:dyDescent="0.3">
      <c r="B25" s="157"/>
      <c r="C25" s="157"/>
      <c r="D25" s="8" t="s">
        <v>1</v>
      </c>
      <c r="E25" s="8"/>
    </row>
    <row r="26" spans="1:5" x14ac:dyDescent="0.3">
      <c r="B26" s="157"/>
      <c r="C26" s="157"/>
      <c r="D26" s="29" t="s">
        <v>2</v>
      </c>
      <c r="E26" s="29"/>
    </row>
    <row r="27" spans="1:5" x14ac:dyDescent="0.3">
      <c r="B27" s="125"/>
      <c r="C27" s="125"/>
    </row>
    <row r="28" spans="1:5" x14ac:dyDescent="0.3">
      <c r="B28" s="200" t="s">
        <v>4</v>
      </c>
      <c r="C28" s="201"/>
      <c r="D28" s="123" t="s">
        <v>5</v>
      </c>
      <c r="E28" s="13" t="s">
        <v>6</v>
      </c>
    </row>
    <row r="29" spans="1:5" x14ac:dyDescent="0.3">
      <c r="B29" s="9">
        <v>0.4236111111111111</v>
      </c>
      <c r="C29" s="9">
        <v>0.51388888888888895</v>
      </c>
      <c r="D29" s="135">
        <v>10</v>
      </c>
      <c r="E29" s="49" t="s">
        <v>83</v>
      </c>
    </row>
    <row r="30" spans="1:5" x14ac:dyDescent="0.3">
      <c r="B30" s="95">
        <v>0.43055555555555558</v>
      </c>
      <c r="C30" s="95">
        <v>0.52083333333333337</v>
      </c>
      <c r="D30" s="43">
        <v>65</v>
      </c>
      <c r="E30" s="114" t="s">
        <v>40</v>
      </c>
    </row>
    <row r="31" spans="1:5" x14ac:dyDescent="0.3">
      <c r="B31" s="9">
        <v>0.47569444444444442</v>
      </c>
      <c r="C31" s="9">
        <v>6.5972222222222224E-2</v>
      </c>
      <c r="D31" s="1">
        <v>10</v>
      </c>
      <c r="E31" s="30" t="s">
        <v>41</v>
      </c>
    </row>
    <row r="32" spans="1:5" x14ac:dyDescent="0.3">
      <c r="B32" s="9">
        <v>0.4826388888888889</v>
      </c>
      <c r="C32" s="9">
        <v>7.2916666666666671E-2</v>
      </c>
      <c r="D32" s="1">
        <v>15</v>
      </c>
      <c r="E32" s="30" t="s">
        <v>42</v>
      </c>
    </row>
    <row r="33" spans="2:5" x14ac:dyDescent="0.3">
      <c r="B33" s="9">
        <v>0.49305555555555558</v>
      </c>
      <c r="C33" s="9">
        <v>8.3333333333333329E-2</v>
      </c>
      <c r="D33" s="1">
        <v>10</v>
      </c>
      <c r="E33" s="49" t="s">
        <v>84</v>
      </c>
    </row>
    <row r="34" spans="2:5" x14ac:dyDescent="0.3">
      <c r="B34" s="125"/>
      <c r="C34" s="86" t="s">
        <v>14</v>
      </c>
      <c r="D34" s="125">
        <f>SUM(D29:D33)</f>
        <v>110</v>
      </c>
    </row>
    <row r="35" spans="2:5" x14ac:dyDescent="0.3">
      <c r="B35" s="125"/>
      <c r="C35" s="86"/>
      <c r="D35" s="125"/>
    </row>
    <row r="36" spans="2:5" x14ac:dyDescent="0.3">
      <c r="B36" s="61" t="s">
        <v>74</v>
      </c>
      <c r="C36" s="125"/>
    </row>
  </sheetData>
  <mergeCells count="4">
    <mergeCell ref="B6:C6"/>
    <mergeCell ref="B2:C4"/>
    <mergeCell ref="B24:C26"/>
    <mergeCell ref="B28:C2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showGridLines="0" workbookViewId="0">
      <selection activeCell="D27" sqref="D2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2" spans="2:10" x14ac:dyDescent="0.3">
      <c r="B2" s="157">
        <v>7</v>
      </c>
      <c r="C2" s="157"/>
      <c r="D2" s="2" t="s">
        <v>0</v>
      </c>
      <c r="E2" s="2"/>
      <c r="F2" s="6"/>
      <c r="G2" s="6"/>
    </row>
    <row r="3" spans="2:10" x14ac:dyDescent="0.3">
      <c r="B3" s="157"/>
      <c r="C3" s="157"/>
      <c r="D3" s="8" t="s">
        <v>1</v>
      </c>
      <c r="E3" s="8"/>
      <c r="F3" s="6"/>
      <c r="G3" s="6"/>
    </row>
    <row r="4" spans="2:10" x14ac:dyDescent="0.3">
      <c r="B4" s="157"/>
      <c r="C4" s="157"/>
      <c r="D4" s="29" t="s">
        <v>2</v>
      </c>
      <c r="E4" s="29"/>
      <c r="F4" s="109"/>
      <c r="G4" s="109"/>
    </row>
    <row r="5" spans="2:10" x14ac:dyDescent="0.3">
      <c r="D5" s="10"/>
      <c r="E5" s="10"/>
    </row>
    <row r="6" spans="2:10" x14ac:dyDescent="0.3">
      <c r="B6" s="158" t="s">
        <v>4</v>
      </c>
      <c r="C6" s="158"/>
      <c r="D6" s="63" t="s">
        <v>5</v>
      </c>
      <c r="E6" s="13" t="s">
        <v>6</v>
      </c>
    </row>
    <row r="7" spans="2:10" x14ac:dyDescent="0.3">
      <c r="B7" s="9">
        <v>0.4236111111111111</v>
      </c>
      <c r="C7" s="9">
        <v>0.51388888888888895</v>
      </c>
      <c r="D7" s="153">
        <v>10</v>
      </c>
      <c r="E7" s="65" t="s">
        <v>75</v>
      </c>
    </row>
    <row r="8" spans="2:10" ht="45" customHeight="1" x14ac:dyDescent="0.3">
      <c r="B8" s="95">
        <v>0.43402777777777773</v>
      </c>
      <c r="C8" s="95">
        <v>0.52430555555555558</v>
      </c>
      <c r="D8" s="156">
        <v>95</v>
      </c>
      <c r="E8" s="60" t="s">
        <v>72</v>
      </c>
    </row>
    <row r="9" spans="2:10" ht="14.4" customHeight="1" x14ac:dyDescent="0.3">
      <c r="B9" s="95"/>
      <c r="C9" s="95"/>
      <c r="D9" s="156">
        <v>5</v>
      </c>
      <c r="E9" s="65" t="s">
        <v>78</v>
      </c>
    </row>
    <row r="10" spans="2:10" x14ac:dyDescent="0.3">
      <c r="B10" s="64"/>
      <c r="C10" s="86" t="s">
        <v>14</v>
      </c>
      <c r="D10" s="64">
        <f>SUM(D7:D9)</f>
        <v>110</v>
      </c>
      <c r="E10" s="4"/>
    </row>
    <row r="11" spans="2:10" x14ac:dyDescent="0.3">
      <c r="B11" s="64"/>
      <c r="C11" s="66"/>
      <c r="D11" s="26"/>
    </row>
    <row r="12" spans="2:10" ht="14.4" customHeight="1" x14ac:dyDescent="0.3">
      <c r="B12" s="64"/>
      <c r="C12" s="64"/>
      <c r="D12" s="202"/>
      <c r="E12" s="202"/>
      <c r="F12" s="28"/>
      <c r="G12" s="28"/>
      <c r="H12" s="28"/>
      <c r="I12" s="28"/>
      <c r="J12" s="28"/>
    </row>
    <row r="17" spans="1:5" x14ac:dyDescent="0.3">
      <c r="A17" t="s">
        <v>79</v>
      </c>
    </row>
    <row r="19" spans="1:5" x14ac:dyDescent="0.3">
      <c r="B19" s="125"/>
      <c r="C19" s="125"/>
    </row>
    <row r="20" spans="1:5" x14ac:dyDescent="0.3">
      <c r="B20" s="157">
        <v>7</v>
      </c>
      <c r="C20" s="157"/>
      <c r="D20" s="2" t="s">
        <v>0</v>
      </c>
      <c r="E20" s="2"/>
    </row>
    <row r="21" spans="1:5" x14ac:dyDescent="0.3">
      <c r="B21" s="157"/>
      <c r="C21" s="157"/>
      <c r="D21" s="8" t="s">
        <v>1</v>
      </c>
      <c r="E21" s="8"/>
    </row>
    <row r="22" spans="1:5" x14ac:dyDescent="0.3">
      <c r="B22" s="157"/>
      <c r="C22" s="157"/>
      <c r="D22" s="29" t="s">
        <v>2</v>
      </c>
      <c r="E22" s="29"/>
    </row>
    <row r="23" spans="1:5" x14ac:dyDescent="0.3">
      <c r="B23" s="125"/>
      <c r="C23" s="125"/>
      <c r="D23" s="125"/>
      <c r="E23" s="125"/>
    </row>
    <row r="24" spans="1:5" x14ac:dyDescent="0.3">
      <c r="B24" s="158" t="s">
        <v>4</v>
      </c>
      <c r="C24" s="158"/>
      <c r="D24" s="123" t="s">
        <v>5</v>
      </c>
      <c r="E24" s="13" t="s">
        <v>6</v>
      </c>
    </row>
    <row r="25" spans="1:5" x14ac:dyDescent="0.3">
      <c r="B25" s="9">
        <v>0.4236111111111111</v>
      </c>
      <c r="C25" s="9">
        <v>0.51388888888888895</v>
      </c>
      <c r="D25" s="1">
        <v>15</v>
      </c>
      <c r="E25" s="140" t="s">
        <v>82</v>
      </c>
    </row>
    <row r="26" spans="1:5" x14ac:dyDescent="0.3">
      <c r="B26" s="95">
        <v>0.43402777777777773</v>
      </c>
      <c r="C26" s="95">
        <v>0.52430555555555558</v>
      </c>
      <c r="D26" s="43">
        <v>95</v>
      </c>
      <c r="E26" s="60" t="s">
        <v>72</v>
      </c>
    </row>
    <row r="27" spans="1:5" x14ac:dyDescent="0.3">
      <c r="B27" s="125"/>
      <c r="C27" s="86" t="s">
        <v>14</v>
      </c>
      <c r="D27" s="125">
        <f>SUM(D25:D26)</f>
        <v>110</v>
      </c>
      <c r="E27" s="127"/>
    </row>
    <row r="28" spans="1:5" x14ac:dyDescent="0.3">
      <c r="B28" s="125"/>
      <c r="C28" s="126"/>
      <c r="D28" s="26"/>
    </row>
    <row r="29" spans="1:5" x14ac:dyDescent="0.3">
      <c r="B29" s="125"/>
      <c r="C29" s="125"/>
      <c r="D29" s="202"/>
      <c r="E29" s="202"/>
    </row>
  </sheetData>
  <mergeCells count="6">
    <mergeCell ref="D29:E29"/>
    <mergeCell ref="B6:C6"/>
    <mergeCell ref="D12:E12"/>
    <mergeCell ref="B2:C4"/>
    <mergeCell ref="B20:C22"/>
    <mergeCell ref="B24:C2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showGridLines="0" workbookViewId="0">
      <selection activeCell="I35" sqref="I3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2" spans="2:12" x14ac:dyDescent="0.3">
      <c r="B2" s="157">
        <v>8</v>
      </c>
      <c r="C2" s="157"/>
      <c r="D2" s="2" t="s">
        <v>0</v>
      </c>
      <c r="E2" s="2"/>
      <c r="F2" s="6"/>
      <c r="G2" s="6"/>
      <c r="H2"/>
    </row>
    <row r="3" spans="2:12" x14ac:dyDescent="0.3">
      <c r="B3" s="157"/>
      <c r="C3" s="157"/>
      <c r="D3" s="8" t="s">
        <v>1</v>
      </c>
      <c r="E3" s="8"/>
      <c r="F3" s="6"/>
      <c r="G3" s="6"/>
      <c r="H3"/>
    </row>
    <row r="4" spans="2:12" x14ac:dyDescent="0.3">
      <c r="B4" s="157"/>
      <c r="C4" s="157"/>
      <c r="D4" s="29" t="s">
        <v>2</v>
      </c>
      <c r="E4" s="29"/>
      <c r="F4" s="109"/>
      <c r="G4" s="109"/>
      <c r="H4"/>
    </row>
    <row r="6" spans="2:12" x14ac:dyDescent="0.3">
      <c r="B6" s="158" t="s">
        <v>4</v>
      </c>
      <c r="C6" s="158"/>
      <c r="D6" s="63" t="s">
        <v>5</v>
      </c>
      <c r="E6" s="13" t="s">
        <v>6</v>
      </c>
      <c r="F6" s="12"/>
      <c r="G6" s="200" t="s">
        <v>4</v>
      </c>
      <c r="H6" s="201"/>
      <c r="I6" s="63" t="s">
        <v>5</v>
      </c>
      <c r="J6" s="13" t="s">
        <v>6</v>
      </c>
    </row>
    <row r="7" spans="2:12" x14ac:dyDescent="0.3">
      <c r="B7" s="64"/>
      <c r="C7" s="11"/>
      <c r="D7" s="11"/>
      <c r="E7" s="7"/>
      <c r="F7" s="4"/>
      <c r="G7" s="7"/>
      <c r="H7" s="7"/>
      <c r="I7" s="7"/>
      <c r="J7" s="7"/>
      <c r="K7" s="26"/>
    </row>
    <row r="8" spans="2:12" x14ac:dyDescent="0.3">
      <c r="B8" s="204" t="s">
        <v>45</v>
      </c>
      <c r="C8" s="205"/>
      <c r="D8" s="205"/>
      <c r="E8" s="206"/>
      <c r="F8" s="66"/>
      <c r="G8" s="204" t="s">
        <v>46</v>
      </c>
      <c r="H8" s="205"/>
      <c r="I8" s="205"/>
      <c r="J8" s="206"/>
      <c r="L8" s="3"/>
    </row>
    <row r="9" spans="2:12" x14ac:dyDescent="0.3">
      <c r="B9" s="9">
        <v>0.4236111111111111</v>
      </c>
      <c r="C9" s="9">
        <v>0.51388888888888895</v>
      </c>
      <c r="D9" s="1">
        <v>30</v>
      </c>
      <c r="E9" s="32" t="s">
        <v>47</v>
      </c>
      <c r="F9" s="4"/>
      <c r="G9" s="9">
        <v>0.4236111111111111</v>
      </c>
      <c r="H9" s="9">
        <v>0.51388888888888895</v>
      </c>
      <c r="I9" s="1">
        <v>30</v>
      </c>
      <c r="J9" s="32" t="s">
        <v>48</v>
      </c>
    </row>
    <row r="10" spans="2:12" x14ac:dyDescent="0.3">
      <c r="B10" s="9">
        <v>0.44444444444444442</v>
      </c>
      <c r="C10" s="9">
        <v>0.53472222222222221</v>
      </c>
      <c r="D10" s="1">
        <v>30</v>
      </c>
      <c r="E10" s="30" t="s">
        <v>48</v>
      </c>
      <c r="F10" s="4"/>
      <c r="G10" s="9">
        <v>0.44444444444444442</v>
      </c>
      <c r="H10" s="9">
        <v>0.53472222222222221</v>
      </c>
      <c r="I10" s="1">
        <v>30</v>
      </c>
      <c r="J10" s="30" t="s">
        <v>47</v>
      </c>
    </row>
    <row r="11" spans="2:12" x14ac:dyDescent="0.3">
      <c r="B11" s="64"/>
      <c r="C11" s="73"/>
      <c r="D11" s="73"/>
      <c r="E11" s="4"/>
      <c r="F11" s="4"/>
      <c r="G11" s="4"/>
      <c r="H11" s="5"/>
      <c r="I11" s="5"/>
      <c r="J11" s="4"/>
    </row>
    <row r="12" spans="2:12" x14ac:dyDescent="0.3">
      <c r="B12" s="9">
        <v>0.46527777777777773</v>
      </c>
      <c r="C12" s="9">
        <v>5.5555555555555552E-2</v>
      </c>
      <c r="D12" s="151">
        <v>50</v>
      </c>
      <c r="E12" s="207" t="s">
        <v>68</v>
      </c>
      <c r="F12" s="208"/>
      <c r="G12" s="208"/>
      <c r="H12" s="208"/>
      <c r="I12" s="208"/>
      <c r="J12" s="209"/>
    </row>
    <row r="13" spans="2:12" x14ac:dyDescent="0.3">
      <c r="B13" s="9"/>
      <c r="C13" s="9"/>
      <c r="D13" s="151">
        <v>5</v>
      </c>
      <c r="E13" s="197" t="s">
        <v>78</v>
      </c>
      <c r="F13" s="198"/>
      <c r="G13" s="198"/>
      <c r="H13" s="198"/>
      <c r="I13" s="198"/>
      <c r="J13" s="199"/>
    </row>
    <row r="14" spans="2:12" x14ac:dyDescent="0.3">
      <c r="B14" s="64"/>
      <c r="C14" s="86" t="s">
        <v>14</v>
      </c>
      <c r="D14" s="64">
        <f>SUM(D9:D13)</f>
        <v>115</v>
      </c>
      <c r="G14" s="64"/>
      <c r="H14" s="64"/>
      <c r="I14" s="142">
        <f>SUM(I9:I13)+D12+D13</f>
        <v>115</v>
      </c>
    </row>
    <row r="15" spans="2:12" x14ac:dyDescent="0.3">
      <c r="B15" s="64"/>
      <c r="C15" s="64"/>
      <c r="E15" s="203"/>
      <c r="F15" s="203"/>
      <c r="G15" s="203"/>
      <c r="H15" s="203"/>
      <c r="I15" s="203"/>
      <c r="J15" s="203"/>
    </row>
    <row r="16" spans="2:12" x14ac:dyDescent="0.3">
      <c r="B16" s="64"/>
      <c r="C16" s="64"/>
      <c r="E16" t="s">
        <v>25</v>
      </c>
      <c r="G16" s="64"/>
      <c r="H16" s="64"/>
    </row>
    <row r="17" spans="1:10" x14ac:dyDescent="0.3">
      <c r="B17" s="64"/>
      <c r="C17" s="64"/>
      <c r="E17" t="s">
        <v>26</v>
      </c>
      <c r="G17" s="64"/>
      <c r="H17" s="64"/>
    </row>
    <row r="21" spans="1:10" x14ac:dyDescent="0.3">
      <c r="A21" t="s">
        <v>79</v>
      </c>
    </row>
    <row r="23" spans="1:10" x14ac:dyDescent="0.3">
      <c r="B23" s="125"/>
      <c r="C23" s="125"/>
      <c r="G23" s="125"/>
      <c r="H23" s="125"/>
    </row>
    <row r="24" spans="1:10" x14ac:dyDescent="0.3">
      <c r="B24" s="157">
        <v>8</v>
      </c>
      <c r="C24" s="157"/>
      <c r="D24" s="2" t="s">
        <v>0</v>
      </c>
      <c r="E24" s="2"/>
      <c r="F24" s="6"/>
      <c r="G24" s="6"/>
      <c r="H24"/>
    </row>
    <row r="25" spans="1:10" x14ac:dyDescent="0.3">
      <c r="B25" s="157"/>
      <c r="C25" s="157"/>
      <c r="D25" s="8" t="s">
        <v>1</v>
      </c>
      <c r="E25" s="8"/>
      <c r="F25" s="6"/>
      <c r="G25" s="6"/>
      <c r="H25"/>
    </row>
    <row r="26" spans="1:10" x14ac:dyDescent="0.3">
      <c r="B26" s="157"/>
      <c r="C26" s="157"/>
      <c r="D26" s="29" t="s">
        <v>2</v>
      </c>
      <c r="E26" s="29"/>
      <c r="F26" s="109"/>
      <c r="G26" s="109"/>
      <c r="H26"/>
    </row>
    <row r="27" spans="1:10" x14ac:dyDescent="0.3">
      <c r="B27" s="125"/>
      <c r="C27" s="125"/>
      <c r="G27" s="125"/>
      <c r="H27" s="125"/>
    </row>
    <row r="28" spans="1:10" x14ac:dyDescent="0.3">
      <c r="B28" s="158" t="s">
        <v>4</v>
      </c>
      <c r="C28" s="158"/>
      <c r="D28" s="123" t="s">
        <v>5</v>
      </c>
      <c r="E28" s="13" t="s">
        <v>6</v>
      </c>
      <c r="F28" s="12"/>
      <c r="G28" s="200" t="s">
        <v>4</v>
      </c>
      <c r="H28" s="201"/>
      <c r="I28" s="123" t="s">
        <v>5</v>
      </c>
      <c r="J28" s="13" t="s">
        <v>6</v>
      </c>
    </row>
    <row r="29" spans="1:10" x14ac:dyDescent="0.3">
      <c r="B29" s="125"/>
      <c r="C29" s="11"/>
      <c r="D29" s="11"/>
      <c r="E29" s="7"/>
      <c r="F29" s="127"/>
      <c r="G29" s="7"/>
      <c r="H29" s="7"/>
      <c r="I29" s="7"/>
      <c r="J29" s="7"/>
    </row>
    <row r="30" spans="1:10" x14ac:dyDescent="0.3">
      <c r="B30" s="204" t="s">
        <v>45</v>
      </c>
      <c r="C30" s="205"/>
      <c r="D30" s="205"/>
      <c r="E30" s="206"/>
      <c r="F30" s="126"/>
      <c r="G30" s="204" t="s">
        <v>46</v>
      </c>
      <c r="H30" s="205"/>
      <c r="I30" s="205"/>
      <c r="J30" s="206"/>
    </row>
    <row r="31" spans="1:10" x14ac:dyDescent="0.3">
      <c r="B31" s="9">
        <v>0.4236111111111111</v>
      </c>
      <c r="C31" s="9">
        <v>0.51388888888888895</v>
      </c>
      <c r="D31" s="1">
        <v>30</v>
      </c>
      <c r="E31" s="32" t="s">
        <v>47</v>
      </c>
      <c r="F31" s="127"/>
      <c r="G31" s="9">
        <v>0.4236111111111111</v>
      </c>
      <c r="H31" s="9">
        <v>0.51388888888888895</v>
      </c>
      <c r="I31" s="1">
        <v>30</v>
      </c>
      <c r="J31" s="32" t="s">
        <v>48</v>
      </c>
    </row>
    <row r="32" spans="1:10" x14ac:dyDescent="0.3">
      <c r="B32" s="9">
        <v>0.44444444444444442</v>
      </c>
      <c r="C32" s="9">
        <v>0.53472222222222221</v>
      </c>
      <c r="D32" s="1">
        <v>30</v>
      </c>
      <c r="E32" s="30" t="s">
        <v>48</v>
      </c>
      <c r="F32" s="127"/>
      <c r="G32" s="9">
        <v>0.44444444444444442</v>
      </c>
      <c r="H32" s="9">
        <v>0.53472222222222221</v>
      </c>
      <c r="I32" s="1">
        <v>30</v>
      </c>
      <c r="J32" s="30" t="s">
        <v>47</v>
      </c>
    </row>
    <row r="33" spans="2:10" x14ac:dyDescent="0.3">
      <c r="B33" s="125"/>
      <c r="C33" s="136"/>
      <c r="D33" s="136"/>
      <c r="E33" s="127"/>
      <c r="F33" s="127"/>
      <c r="G33" s="127"/>
      <c r="H33" s="5"/>
      <c r="I33" s="5"/>
      <c r="J33" s="127"/>
    </row>
    <row r="34" spans="2:10" x14ac:dyDescent="0.3">
      <c r="B34" s="9">
        <v>0.46527777777777773</v>
      </c>
      <c r="C34" s="9">
        <v>5.5555555555555552E-2</v>
      </c>
      <c r="D34" s="1">
        <v>50</v>
      </c>
      <c r="E34" s="207" t="s">
        <v>68</v>
      </c>
      <c r="F34" s="208"/>
      <c r="G34" s="208"/>
      <c r="H34" s="208"/>
      <c r="I34" s="208"/>
      <c r="J34" s="209"/>
    </row>
    <row r="35" spans="2:10" x14ac:dyDescent="0.3">
      <c r="B35" s="125"/>
      <c r="C35" s="86" t="s">
        <v>14</v>
      </c>
      <c r="D35" s="125">
        <f>SUM(D31:D34)</f>
        <v>110</v>
      </c>
      <c r="G35" s="125"/>
      <c r="H35" s="125"/>
      <c r="I35" s="125">
        <f>SUM(I31:I32)+D34</f>
        <v>110</v>
      </c>
    </row>
    <row r="36" spans="2:10" x14ac:dyDescent="0.3">
      <c r="B36" s="125"/>
      <c r="C36" s="125"/>
      <c r="E36" s="203"/>
      <c r="F36" s="203"/>
      <c r="G36" s="203"/>
      <c r="H36" s="203"/>
      <c r="I36" s="203"/>
      <c r="J36" s="203"/>
    </row>
    <row r="37" spans="2:10" x14ac:dyDescent="0.3">
      <c r="B37" s="125"/>
      <c r="C37" s="125"/>
      <c r="E37" t="s">
        <v>25</v>
      </c>
      <c r="G37" s="125"/>
      <c r="H37" s="125"/>
    </row>
    <row r="38" spans="2:10" x14ac:dyDescent="0.3">
      <c r="B38" s="125"/>
      <c r="C38" s="125"/>
      <c r="E38" t="s">
        <v>26</v>
      </c>
      <c r="G38" s="125"/>
      <c r="H38" s="125"/>
    </row>
    <row r="39" spans="2:10" x14ac:dyDescent="0.3">
      <c r="B39" s="125"/>
      <c r="C39" s="125"/>
      <c r="G39" s="125"/>
      <c r="H39" s="125"/>
    </row>
    <row r="40" spans="2:10" x14ac:dyDescent="0.3">
      <c r="B40" s="125"/>
      <c r="C40" s="125"/>
      <c r="G40" s="125"/>
      <c r="H40" s="125"/>
    </row>
    <row r="41" spans="2:10" x14ac:dyDescent="0.3">
      <c r="B41" s="125"/>
      <c r="C41" s="125"/>
      <c r="G41" s="125"/>
      <c r="H41" s="125"/>
    </row>
  </sheetData>
  <mergeCells count="15">
    <mergeCell ref="E34:J34"/>
    <mergeCell ref="E36:J36"/>
    <mergeCell ref="B24:C26"/>
    <mergeCell ref="B28:C28"/>
    <mergeCell ref="G28:H28"/>
    <mergeCell ref="B30:E30"/>
    <mergeCell ref="G30:J30"/>
    <mergeCell ref="B2:C4"/>
    <mergeCell ref="E15:J15"/>
    <mergeCell ref="B6:C6"/>
    <mergeCell ref="G6:H6"/>
    <mergeCell ref="B8:E8"/>
    <mergeCell ref="G8:J8"/>
    <mergeCell ref="E12:J12"/>
    <mergeCell ref="E13:J1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showGridLines="0" workbookViewId="0">
      <selection activeCell="D25" sqref="D25"/>
    </sheetView>
  </sheetViews>
  <sheetFormatPr defaultRowHeight="14.4" x14ac:dyDescent="0.3"/>
  <cols>
    <col min="2" max="3" width="6.5546875" style="56" customWidth="1"/>
    <col min="4" max="4" width="14.33203125" bestFit="1" customWidth="1"/>
    <col min="5" max="5" width="35.5546875" bestFit="1" customWidth="1"/>
  </cols>
  <sheetData>
    <row r="2" spans="1:10" x14ac:dyDescent="0.3">
      <c r="B2" s="157">
        <v>9</v>
      </c>
      <c r="C2" s="157"/>
      <c r="D2" s="2" t="s">
        <v>0</v>
      </c>
      <c r="E2" s="2"/>
      <c r="F2" s="6"/>
      <c r="G2" s="6"/>
    </row>
    <row r="3" spans="1:10" x14ac:dyDescent="0.3">
      <c r="B3" s="157"/>
      <c r="C3" s="157"/>
      <c r="D3" s="8" t="s">
        <v>1</v>
      </c>
      <c r="E3" s="8"/>
      <c r="F3" s="6"/>
      <c r="G3" s="6"/>
    </row>
    <row r="4" spans="1:10" x14ac:dyDescent="0.3">
      <c r="B4" s="157"/>
      <c r="C4" s="157"/>
      <c r="D4" s="29" t="s">
        <v>2</v>
      </c>
      <c r="E4" s="29"/>
      <c r="F4" s="109"/>
      <c r="G4" s="109"/>
    </row>
    <row r="6" spans="1:10" x14ac:dyDescent="0.3">
      <c r="B6" s="158" t="s">
        <v>4</v>
      </c>
      <c r="C6" s="158"/>
      <c r="D6" s="63" t="s">
        <v>5</v>
      </c>
      <c r="E6" s="13" t="s">
        <v>6</v>
      </c>
    </row>
    <row r="7" spans="1:10" x14ac:dyDescent="0.3">
      <c r="B7" s="9">
        <v>0.4236111111111111</v>
      </c>
      <c r="C7" s="9">
        <v>0.51388888888888895</v>
      </c>
      <c r="D7" s="153">
        <v>5</v>
      </c>
      <c r="E7" s="65" t="s">
        <v>94</v>
      </c>
    </row>
    <row r="8" spans="1:10" ht="36" customHeight="1" x14ac:dyDescent="0.3">
      <c r="B8" s="95">
        <v>0.43402777777777773</v>
      </c>
      <c r="C8" s="95">
        <v>0.52430555555555558</v>
      </c>
      <c r="D8" s="156">
        <v>95</v>
      </c>
      <c r="E8" s="60" t="s">
        <v>49</v>
      </c>
    </row>
    <row r="9" spans="1:10" ht="14.4" customHeight="1" x14ac:dyDescent="0.3">
      <c r="B9" s="95"/>
      <c r="C9" s="95"/>
      <c r="D9" s="156">
        <v>5</v>
      </c>
      <c r="E9" s="65" t="s">
        <v>78</v>
      </c>
    </row>
    <row r="10" spans="1:10" x14ac:dyDescent="0.3">
      <c r="B10" s="64"/>
      <c r="C10" s="86" t="s">
        <v>14</v>
      </c>
      <c r="D10" s="64">
        <f>SUM(D7:D9)</f>
        <v>105</v>
      </c>
      <c r="E10" s="4"/>
    </row>
    <row r="11" spans="1:10" x14ac:dyDescent="0.3">
      <c r="B11" s="64"/>
      <c r="C11" s="66"/>
      <c r="D11" s="66"/>
      <c r="E11" s="4"/>
    </row>
    <row r="12" spans="1:10" ht="14.4" customHeight="1" x14ac:dyDescent="0.3">
      <c r="B12" s="64"/>
      <c r="C12" s="66"/>
      <c r="D12" s="159" t="s">
        <v>24</v>
      </c>
      <c r="E12" s="159"/>
    </row>
    <row r="13" spans="1:10" ht="14.4" customHeight="1" x14ac:dyDescent="0.3">
      <c r="B13" s="64"/>
      <c r="C13" s="64"/>
      <c r="D13" s="202"/>
      <c r="E13" s="202"/>
      <c r="F13" s="28"/>
      <c r="G13" s="28"/>
      <c r="H13" s="28"/>
      <c r="I13" s="28"/>
      <c r="J13" s="28"/>
    </row>
    <row r="16" spans="1:10" x14ac:dyDescent="0.3">
      <c r="A16" t="s">
        <v>79</v>
      </c>
    </row>
    <row r="17" spans="2:5" x14ac:dyDescent="0.3">
      <c r="B17" s="125"/>
      <c r="C17" s="125"/>
    </row>
    <row r="18" spans="2:5" x14ac:dyDescent="0.3">
      <c r="B18" s="157">
        <v>9</v>
      </c>
      <c r="C18" s="157"/>
      <c r="D18" s="2" t="s">
        <v>0</v>
      </c>
      <c r="E18" s="2"/>
    </row>
    <row r="19" spans="2:5" x14ac:dyDescent="0.3">
      <c r="B19" s="157"/>
      <c r="C19" s="157"/>
      <c r="D19" s="8" t="s">
        <v>1</v>
      </c>
      <c r="E19" s="8"/>
    </row>
    <row r="20" spans="2:5" x14ac:dyDescent="0.3">
      <c r="B20" s="157"/>
      <c r="C20" s="157"/>
      <c r="D20" s="29" t="s">
        <v>2</v>
      </c>
      <c r="E20" s="29"/>
    </row>
    <row r="21" spans="2:5" x14ac:dyDescent="0.3">
      <c r="B21" s="125"/>
      <c r="C21" s="125"/>
    </row>
    <row r="22" spans="2:5" x14ac:dyDescent="0.3">
      <c r="B22" s="158" t="s">
        <v>4</v>
      </c>
      <c r="C22" s="158"/>
      <c r="D22" s="123" t="s">
        <v>5</v>
      </c>
      <c r="E22" s="13" t="s">
        <v>6</v>
      </c>
    </row>
    <row r="23" spans="2:5" x14ac:dyDescent="0.3">
      <c r="B23" s="9">
        <v>0.4236111111111111</v>
      </c>
      <c r="C23" s="9">
        <v>0.51388888888888895</v>
      </c>
      <c r="D23" s="1">
        <v>15</v>
      </c>
      <c r="E23" s="140" t="s">
        <v>81</v>
      </c>
    </row>
    <row r="24" spans="2:5" x14ac:dyDescent="0.3">
      <c r="B24" s="95">
        <v>0.43402777777777773</v>
      </c>
      <c r="C24" s="95">
        <v>0.52430555555555558</v>
      </c>
      <c r="D24" s="43">
        <v>95</v>
      </c>
      <c r="E24" s="60" t="s">
        <v>49</v>
      </c>
    </row>
    <row r="25" spans="2:5" x14ac:dyDescent="0.3">
      <c r="B25" s="125"/>
      <c r="C25" s="86" t="s">
        <v>14</v>
      </c>
      <c r="D25" s="125">
        <f>SUM(D23:D24)</f>
        <v>110</v>
      </c>
      <c r="E25" s="127"/>
    </row>
    <row r="26" spans="2:5" x14ac:dyDescent="0.3">
      <c r="B26" s="125"/>
      <c r="C26" s="126"/>
      <c r="D26" s="126"/>
      <c r="E26" s="127"/>
    </row>
    <row r="27" spans="2:5" x14ac:dyDescent="0.3">
      <c r="B27" s="125"/>
      <c r="C27" s="126"/>
      <c r="D27" s="159" t="s">
        <v>24</v>
      </c>
      <c r="E27" s="159"/>
    </row>
    <row r="28" spans="2:5" x14ac:dyDescent="0.3">
      <c r="B28" s="125"/>
      <c r="C28" s="125"/>
      <c r="D28" s="202"/>
      <c r="E28" s="202"/>
    </row>
    <row r="29" spans="2:5" x14ac:dyDescent="0.3">
      <c r="B29" s="125"/>
      <c r="C29" s="125"/>
    </row>
  </sheetData>
  <mergeCells count="8">
    <mergeCell ref="B2:C4"/>
    <mergeCell ref="B18:C20"/>
    <mergeCell ref="B22:C22"/>
    <mergeCell ref="D27:E27"/>
    <mergeCell ref="D28:E28"/>
    <mergeCell ref="B6:C6"/>
    <mergeCell ref="D13:E13"/>
    <mergeCell ref="D12:E12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2021-07-30T12:50:42Z</dcterms:modified>
  <cp:category/>
  <cp:contentStatus/>
</cp:coreProperties>
</file>