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kanaij\Desktop\Spring 2023\"/>
    </mc:Choice>
  </mc:AlternateContent>
  <xr:revisionPtr revIDLastSave="0" documentId="8_{89282DC7-32DB-4D6E-B94D-045FA4518BDA}" xr6:coauthVersionLast="47" xr6:coauthVersionMax="47" xr10:uidLastSave="{00000000-0000-0000-0000-000000000000}"/>
  <bookViews>
    <workbookView xWindow="-6345" yWindow="-16297" windowWidth="28995" windowHeight="15794" xr2:uid="{00000000-000D-0000-FFFF-FFFF00000000}"/>
    <workbookView minimized="1" xWindow="4890" yWindow="4890" windowWidth="21600" windowHeight="11385" xr2:uid="{4E180A9B-4288-4BDB-BD1F-675E3A753EBF}"/>
    <workbookView minimized="1" xWindow="5235" yWindow="5235" windowWidth="21600" windowHeight="11385" activeTab="4" xr2:uid="{C6DFCF9B-21AD-452D-AAF0-79C5948DF61C}"/>
  </bookViews>
  <sheets>
    <sheet name="By Section&amp;PID" sheetId="13" r:id="rId1"/>
    <sheet name="By Space" sheetId="15" r:id="rId2"/>
    <sheet name="ProjectList" sheetId="24" r:id="rId3"/>
    <sheet name="Layout-Main" sheetId="22" r:id="rId4"/>
    <sheet name="Sheet1" sheetId="25" r:id="rId5"/>
  </sheets>
  <definedNames>
    <definedName name="_xlnm._FilterDatabase" localSheetId="0" hidden="1">'By Section&amp;PID'!$A$1:$F$32</definedName>
    <definedName name="_xlnm._FilterDatabase" localSheetId="1" hidden="1">'By Space'!$A$1:$E$26</definedName>
    <definedName name="Z_29212F71_2997_492F_9C9A_C17CC04094C7_.wvu.Cols" localSheetId="0" hidden="1">'By Section&amp;PID'!#REF!</definedName>
    <definedName name="Z_29212F71_2997_492F_9C9A_C17CC04094C7_.wvu.FilterData" localSheetId="0" hidden="1">'By Section&amp;PID'!$A$1:$P$24</definedName>
  </definedNames>
  <calcPr calcId="191029"/>
  <customWorkbookViews>
    <customWorkbookView name="By Space ID" guid="{29212F71-2997-492F-9C9A-C17CC04094C7}" xWindow="1087" yWindow="-2160" windowWidth="1920" windowHeight="2080" activeSheetId="1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5" l="1"/>
  <c r="D25" i="15"/>
  <c r="C25" i="15"/>
  <c r="A25" i="15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3" i="13"/>
  <c r="H3" i="25"/>
  <c r="H4" i="25"/>
  <c r="H5" i="25"/>
  <c r="H6" i="25"/>
  <c r="H7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21" i="25"/>
  <c r="H22" i="25"/>
  <c r="H23" i="25"/>
  <c r="H24" i="25"/>
  <c r="H2" i="25"/>
  <c r="A3" i="13"/>
  <c r="C3" i="13"/>
  <c r="D3" i="13"/>
  <c r="A4" i="13"/>
  <c r="C4" i="13"/>
  <c r="D4" i="13"/>
  <c r="A5" i="13"/>
  <c r="C5" i="13"/>
  <c r="D5" i="13"/>
  <c r="A6" i="13"/>
  <c r="C6" i="13"/>
  <c r="D6" i="13"/>
  <c r="A7" i="13"/>
  <c r="C7" i="13"/>
  <c r="D7" i="13"/>
  <c r="A8" i="13"/>
  <c r="C8" i="13"/>
  <c r="D8" i="13"/>
  <c r="A9" i="13"/>
  <c r="C9" i="13"/>
  <c r="D9" i="13"/>
  <c r="A10" i="13"/>
  <c r="C10" i="13"/>
  <c r="D10" i="13"/>
  <c r="A11" i="13"/>
  <c r="C11" i="13"/>
  <c r="D11" i="13"/>
  <c r="A12" i="13"/>
  <c r="C12" i="13"/>
  <c r="D12" i="13"/>
  <c r="A13" i="13"/>
  <c r="C13" i="13"/>
  <c r="D13" i="13"/>
  <c r="A14" i="13"/>
  <c r="C14" i="13"/>
  <c r="D14" i="13"/>
  <c r="A15" i="13"/>
  <c r="C15" i="13"/>
  <c r="D15" i="13"/>
  <c r="A16" i="13"/>
  <c r="C16" i="13"/>
  <c r="D16" i="13"/>
  <c r="A17" i="13"/>
  <c r="C17" i="13"/>
  <c r="D17" i="13"/>
  <c r="A18" i="13"/>
  <c r="C18" i="13"/>
  <c r="D18" i="13"/>
  <c r="A19" i="13"/>
  <c r="C19" i="13"/>
  <c r="D19" i="13"/>
  <c r="A20" i="13"/>
  <c r="C20" i="13"/>
  <c r="D20" i="13"/>
  <c r="F20" i="25"/>
  <c r="D20" i="25"/>
  <c r="A20" i="25"/>
  <c r="F5" i="25"/>
  <c r="D5" i="25"/>
  <c r="C5" i="25"/>
  <c r="A5" i="25"/>
  <c r="F7" i="25"/>
  <c r="D7" i="25"/>
  <c r="C7" i="25"/>
  <c r="A7" i="25"/>
  <c r="F18" i="25"/>
  <c r="D18" i="25"/>
  <c r="C18" i="25"/>
  <c r="A18" i="25"/>
  <c r="F19" i="25"/>
  <c r="D19" i="25"/>
  <c r="C19" i="25"/>
  <c r="A19" i="25"/>
  <c r="F10" i="25"/>
  <c r="D10" i="25"/>
  <c r="C10" i="25"/>
  <c r="A10" i="25"/>
  <c r="F17" i="25"/>
  <c r="D17" i="25"/>
  <c r="C17" i="25"/>
  <c r="A17" i="25"/>
  <c r="F4" i="25"/>
  <c r="D4" i="25"/>
  <c r="C4" i="25"/>
  <c r="A4" i="25"/>
  <c r="F11" i="25"/>
  <c r="D11" i="25"/>
  <c r="C11" i="25"/>
  <c r="A11" i="25"/>
  <c r="F16" i="25"/>
  <c r="D16" i="25"/>
  <c r="C16" i="25"/>
  <c r="A16" i="25"/>
  <c r="F21" i="25"/>
  <c r="D21" i="25"/>
  <c r="C21" i="25"/>
  <c r="A21" i="25"/>
  <c r="F13" i="25"/>
  <c r="D13" i="25"/>
  <c r="C13" i="25"/>
  <c r="A13" i="25"/>
  <c r="F3" i="25"/>
  <c r="D3" i="25"/>
  <c r="C3" i="25"/>
  <c r="A3" i="25"/>
  <c r="F2" i="25"/>
  <c r="D2" i="25"/>
  <c r="C2" i="25"/>
  <c r="A2" i="25"/>
  <c r="F8" i="25"/>
  <c r="D8" i="25"/>
  <c r="C8" i="25"/>
  <c r="A8" i="25"/>
  <c r="F15" i="25"/>
  <c r="D15" i="25"/>
  <c r="C15" i="25"/>
  <c r="A15" i="25"/>
  <c r="F22" i="25"/>
  <c r="D22" i="25"/>
  <c r="C22" i="25"/>
  <c r="A22" i="25"/>
  <c r="F14" i="25"/>
  <c r="D14" i="25"/>
  <c r="C14" i="25"/>
  <c r="A14" i="25"/>
  <c r="F23" i="25"/>
  <c r="D23" i="25"/>
  <c r="C23" i="25"/>
  <c r="A23" i="25"/>
  <c r="F9" i="25"/>
  <c r="D9" i="25"/>
  <c r="C9" i="25"/>
  <c r="A9" i="25"/>
  <c r="F12" i="25"/>
  <c r="D12" i="25"/>
  <c r="C12" i="25"/>
  <c r="A12" i="25"/>
  <c r="F6" i="25"/>
  <c r="D6" i="25"/>
  <c r="C6" i="25"/>
  <c r="A6" i="25"/>
  <c r="F24" i="25"/>
  <c r="D24" i="25"/>
  <c r="C24" i="25"/>
  <c r="A24" i="25"/>
  <c r="D3" i="15"/>
  <c r="C3" i="15"/>
  <c r="A3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F3" i="15"/>
  <c r="F2" i="15"/>
  <c r="D24" i="15"/>
  <c r="C24" i="15"/>
  <c r="D23" i="15"/>
  <c r="C23" i="15"/>
  <c r="D22" i="15"/>
  <c r="C22" i="15"/>
  <c r="A24" i="15"/>
  <c r="A23" i="15"/>
  <c r="A22" i="15"/>
  <c r="D21" i="15"/>
  <c r="C21" i="15"/>
  <c r="D20" i="15"/>
  <c r="C20" i="15"/>
  <c r="D19" i="15"/>
  <c r="C19" i="15"/>
  <c r="D18" i="15"/>
  <c r="C18" i="15"/>
  <c r="D17" i="15"/>
  <c r="C17" i="15"/>
  <c r="D16" i="15"/>
  <c r="C16" i="15"/>
  <c r="D15" i="15"/>
  <c r="C15" i="15"/>
  <c r="D14" i="15"/>
  <c r="C14" i="15"/>
  <c r="D13" i="15"/>
  <c r="C13" i="15"/>
  <c r="D12" i="15"/>
  <c r="C12" i="15"/>
  <c r="D11" i="15"/>
  <c r="C11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D2" i="15"/>
  <c r="C2" i="15"/>
  <c r="A2" i="15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3" i="13"/>
</calcChain>
</file>

<file path=xl/sharedStrings.xml><?xml version="1.0" encoding="utf-8"?>
<sst xmlns="http://schemas.openxmlformats.org/spreadsheetml/2006/main" count="243" uniqueCount="108">
  <si>
    <t>Sponsor</t>
  </si>
  <si>
    <t>Space</t>
  </si>
  <si>
    <t>PID</t>
  </si>
  <si>
    <t>PE</t>
  </si>
  <si>
    <t>CE</t>
  </si>
  <si>
    <t>Section</t>
  </si>
  <si>
    <t>Mark Anderson</t>
  </si>
  <si>
    <t>None</t>
  </si>
  <si>
    <t>Sikorsky</t>
  </si>
  <si>
    <t>Shared E-Bench</t>
  </si>
  <si>
    <t>Brad DeBoer</t>
  </si>
  <si>
    <t>Aren Paster</t>
  </si>
  <si>
    <t>Junichi Kanai</t>
  </si>
  <si>
    <t>Smart Manufacturing Predictive Data Analysis</t>
  </si>
  <si>
    <t>CASE</t>
  </si>
  <si>
    <t>MILL</t>
  </si>
  <si>
    <t>EBESS</t>
  </si>
  <si>
    <t>Western Digital</t>
  </si>
  <si>
    <t>None - Software</t>
  </si>
  <si>
    <t>E-Bench</t>
  </si>
  <si>
    <t>New</t>
  </si>
  <si>
    <t>Needs</t>
  </si>
  <si>
    <t>Bench</t>
  </si>
  <si>
    <t>Robot Cell</t>
  </si>
  <si>
    <t>Existing Bench</t>
  </si>
  <si>
    <t>E-Bench / Bench</t>
  </si>
  <si>
    <t>NA</t>
  </si>
  <si>
    <t>Project NAME</t>
  </si>
  <si>
    <t xml:space="preserve"> </t>
  </si>
  <si>
    <t>Corning Incorporated</t>
  </si>
  <si>
    <t>Smart Dormitory - NodeRED</t>
  </si>
  <si>
    <t>Sec.</t>
  </si>
  <si>
    <t>Prabhakar Neti</t>
  </si>
  <si>
    <t>Indika Perera</t>
  </si>
  <si>
    <t>Organization Name</t>
  </si>
  <si>
    <t>Project Name</t>
  </si>
  <si>
    <t>1</t>
  </si>
  <si>
    <t>P1</t>
  </si>
  <si>
    <t>P2</t>
  </si>
  <si>
    <t>P3</t>
  </si>
  <si>
    <t>P4</t>
  </si>
  <si>
    <t>P5</t>
  </si>
  <si>
    <t>P6</t>
  </si>
  <si>
    <t>P7</t>
  </si>
  <si>
    <t>2</t>
  </si>
  <si>
    <t>P8</t>
  </si>
  <si>
    <t>P9</t>
  </si>
  <si>
    <t>P10</t>
  </si>
  <si>
    <t>P11</t>
  </si>
  <si>
    <t>3</t>
  </si>
  <si>
    <t>P12</t>
  </si>
  <si>
    <t>P13</t>
  </si>
  <si>
    <t>P15</t>
  </si>
  <si>
    <t>P16</t>
  </si>
  <si>
    <t>4</t>
  </si>
  <si>
    <t>P17</t>
  </si>
  <si>
    <t>P18</t>
  </si>
  <si>
    <t>Sodexo</t>
  </si>
  <si>
    <t>Creating a Digital Twin of a Health Care Network</t>
  </si>
  <si>
    <t>Design and Fabrication of Hemp Rebar for Structural Applications</t>
  </si>
  <si>
    <t>Norsk Titanium</t>
  </si>
  <si>
    <t>The Boeing Company</t>
  </si>
  <si>
    <t>Heel Measurement and Inspection</t>
  </si>
  <si>
    <t>Fred Willett</t>
  </si>
  <si>
    <t>rsspcts</t>
  </si>
  <si>
    <t>Design/Development of Swim Gear for Diverse Populations</t>
  </si>
  <si>
    <t xml:space="preserve">James Olson </t>
  </si>
  <si>
    <t>Digital Dormitory - Warren Hall</t>
  </si>
  <si>
    <t xml:space="preserve">Paul Chow </t>
  </si>
  <si>
    <t>Fixture/Clamp Redesign for Metal Additive Manufacturing</t>
  </si>
  <si>
    <t>Remote Inspection Tied to Digital Twin</t>
  </si>
  <si>
    <t>Automation of Commons Dining Hall Dish Room</t>
  </si>
  <si>
    <t>AES R&amp;D</t>
  </si>
  <si>
    <t>Tool-Less Sports Visor Connection</t>
  </si>
  <si>
    <t>Transportable Packaging Plant for Food Products</t>
  </si>
  <si>
    <t>Transportable Central Utility Plant for Food Processing</t>
  </si>
  <si>
    <t>Ishwara Bhat</t>
  </si>
  <si>
    <t>Mt. Sinai</t>
  </si>
  <si>
    <t>Magnetic Field Detection System</t>
  </si>
  <si>
    <t>Part Distortion During Machining</t>
  </si>
  <si>
    <t>P14</t>
  </si>
  <si>
    <t>MVP Health Care</t>
  </si>
  <si>
    <t>Rostyslav Korolov</t>
  </si>
  <si>
    <t>Plug Power</t>
  </si>
  <si>
    <t>Autonomous Data Collection</t>
  </si>
  <si>
    <t xml:space="preserve">Rena Huang </t>
  </si>
  <si>
    <t>Drill Bit Sorting and Management System</t>
  </si>
  <si>
    <t>Time-of-Flight (ToF) Occupancy Sensor Enhancements</t>
  </si>
  <si>
    <t>Chem Eng &amp; NYS PPI</t>
  </si>
  <si>
    <t>LESA ERC</t>
  </si>
  <si>
    <t>Fab Space Needs</t>
  </si>
  <si>
    <t>A new project; a new bench</t>
  </si>
  <si>
    <t>Ongoing Benches 12 &amp; 15</t>
  </si>
  <si>
    <t>A new project; a new bench Bench #19?</t>
  </si>
  <si>
    <t>A new project; a new bench #9?</t>
  </si>
  <si>
    <t>Ongoing Benche #7?</t>
  </si>
  <si>
    <t>On-going #22</t>
  </si>
  <si>
    <t>A new project; a new bench #20?</t>
  </si>
  <si>
    <t>No bench (Software)</t>
  </si>
  <si>
    <t xml:space="preserve">Same bench  #8? </t>
  </si>
  <si>
    <t>Onging Bench #6</t>
  </si>
  <si>
    <t>On-going E-Bench #1</t>
  </si>
  <si>
    <t>b</t>
  </si>
  <si>
    <t>P0</t>
  </si>
  <si>
    <t>No Space</t>
  </si>
  <si>
    <t>Shared Bench</t>
  </si>
  <si>
    <t>Storage</t>
  </si>
  <si>
    <t>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</si>
</sst>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0" fillId="6" borderId="1" xfId="0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/>
    </xf>
    <xf numFmtId="0" fontId="7" fillId="7" borderId="1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vertical="center" wrapText="1"/>
    </xf>
    <xf numFmtId="0" fontId="0" fillId="7" borderId="3" xfId="0" applyFill="1" applyBorder="1" applyAlignment="1">
      <alignment horizontal="center" vertical="center"/>
    </xf>
    <xf numFmtId="0" fontId="7" fillId="7" borderId="3" xfId="0" applyFont="1" applyFill="1" applyBorder="1" applyAlignment="1">
      <alignment horizontal="left" vertical="center" wrapText="1"/>
    </xf>
    <xf numFmtId="0" fontId="0" fillId="7" borderId="3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554356</xdr:colOff>
      <xdr:row>15</xdr:row>
      <xdr:rowOff>133348</xdr:rowOff>
    </xdr:from>
    <xdr:to>
      <xdr:col>12</xdr:col>
      <xdr:colOff>608571</xdr:colOff>
      <xdr:row>28</xdr:row>
      <xdr:rowOff>167819</xdr:rowOff>
    </xdr:to>
    <xdr:grpSp>
      <xdr:nvGrpSpPr>
        <xdr:cNvPr id="105" name="Group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GrpSpPr/>
      </xdr:nvGrpSpPr>
      <xdr:grpSpPr>
        <a:xfrm>
          <a:off x="7755256" y="3505198"/>
          <a:ext cx="3102215" cy="2758621"/>
          <a:chOff x="8220076" y="3740467"/>
          <a:chExt cx="3178415" cy="2608126"/>
        </a:xfrm>
      </xdr:grpSpPr>
      <xdr:grpSp>
        <xdr:nvGrpSpPr>
          <xdr:cNvPr id="104" name="Group 103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GrpSpPr/>
        </xdr:nvGrpSpPr>
        <xdr:grpSpPr>
          <a:xfrm>
            <a:off x="8220076" y="3740469"/>
            <a:ext cx="3178415" cy="2608124"/>
            <a:chOff x="8220076" y="3740469"/>
            <a:chExt cx="3178415" cy="2608124"/>
          </a:xfrm>
        </xdr:grpSpPr>
        <xdr:sp macro="" textlink="">
          <xdr:nvSpPr>
            <xdr:cNvPr id="209" name="TextBox 156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>
              <a:off x="9882124" y="4491170"/>
              <a:ext cx="266070" cy="335567"/>
            </a:xfrm>
            <a:prstGeom prst="rect">
              <a:avLst/>
            </a:prstGeom>
            <a:noFill/>
            <a:ln>
              <a:noFill/>
            </a:ln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grpSp>
          <xdr:nvGrpSpPr>
            <xdr:cNvPr id="103" name="Group 102">
              <a:extLst>
                <a:ext uri="{FF2B5EF4-FFF2-40B4-BE49-F238E27FC236}">
                  <a16:creationId xmlns:a16="http://schemas.microsoft.com/office/drawing/2014/main" id="{00000000-0008-0000-0000-000067000000}"/>
                </a:ext>
              </a:extLst>
            </xdr:cNvPr>
            <xdr:cNvGrpSpPr/>
          </xdr:nvGrpSpPr>
          <xdr:grpSpPr>
            <a:xfrm>
              <a:off x="8220076" y="3740469"/>
              <a:ext cx="3178415" cy="2608124"/>
              <a:chOff x="8220076" y="3740469"/>
              <a:chExt cx="3178415" cy="2608124"/>
            </a:xfrm>
          </xdr:grpSpPr>
          <xdr:grpSp>
            <xdr:nvGrpSpPr>
              <xdr:cNvPr id="102" name="Group 101">
                <a:extLst>
                  <a:ext uri="{FF2B5EF4-FFF2-40B4-BE49-F238E27FC236}">
                    <a16:creationId xmlns:a16="http://schemas.microsoft.com/office/drawing/2014/main" id="{00000000-0008-0000-0000-000066000000}"/>
                  </a:ext>
                </a:extLst>
              </xdr:cNvPr>
              <xdr:cNvGrpSpPr/>
            </xdr:nvGrpSpPr>
            <xdr:grpSpPr>
              <a:xfrm>
                <a:off x="8220076" y="3747081"/>
                <a:ext cx="3178415" cy="2601512"/>
                <a:chOff x="8220076" y="3747081"/>
                <a:chExt cx="3178415" cy="2601512"/>
              </a:xfrm>
            </xdr:grpSpPr>
            <xdr:cxnSp macro="">
              <xdr:nvCxnSpPr>
                <xdr:cNvPr id="213" name="Straight Connector 212">
                  <a:extLst>
                    <a:ext uri="{FF2B5EF4-FFF2-40B4-BE49-F238E27FC236}">
                      <a16:creationId xmlns:a16="http://schemas.microsoft.com/office/drawing/2014/main" id="{00000000-0008-0000-0000-0000D5000000}"/>
                    </a:ext>
                  </a:extLst>
                </xdr:cNvPr>
                <xdr:cNvCxnSpPr/>
              </xdr:nvCxnSpPr>
              <xdr:spPr>
                <a:xfrm>
                  <a:off x="9195557" y="4680181"/>
                  <a:ext cx="2002131" cy="15371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15" name="Straight Connector 214">
                  <a:extLst>
                    <a:ext uri="{FF2B5EF4-FFF2-40B4-BE49-F238E27FC236}">
                      <a16:creationId xmlns:a16="http://schemas.microsoft.com/office/drawing/2014/main" id="{00000000-0008-0000-0000-0000D700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H="1">
                  <a:off x="8220076" y="3786751"/>
                  <a:ext cx="40379" cy="2561842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17" name="Straight Connector 216">
                  <a:extLst>
                    <a:ext uri="{FF2B5EF4-FFF2-40B4-BE49-F238E27FC236}">
                      <a16:creationId xmlns:a16="http://schemas.microsoft.com/office/drawing/2014/main" id="{00000000-0008-0000-0000-0000D9000000}"/>
                    </a:ext>
                  </a:extLst>
                </xdr:cNvPr>
                <xdr:cNvCxnSpPr/>
              </xdr:nvCxnSpPr>
              <xdr:spPr>
                <a:xfrm>
                  <a:off x="11385246" y="5253093"/>
                  <a:ext cx="6896" cy="1065144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18" name="Straight Connector 217">
                  <a:extLst>
                    <a:ext uri="{FF2B5EF4-FFF2-40B4-BE49-F238E27FC236}">
                      <a16:creationId xmlns:a16="http://schemas.microsoft.com/office/drawing/2014/main" id="{00000000-0008-0000-0000-0000DA00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H="1">
                  <a:off x="8249986" y="6325791"/>
                  <a:ext cx="2559875" cy="0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20" name="Straight Connector 219">
                  <a:extLst>
                    <a:ext uri="{FF2B5EF4-FFF2-40B4-BE49-F238E27FC236}">
                      <a16:creationId xmlns:a16="http://schemas.microsoft.com/office/drawing/2014/main" id="{00000000-0008-0000-0000-0000DC00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11189275" y="5073534"/>
                  <a:ext cx="209216" cy="182830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101" name="Group 100">
                  <a:extLst>
                    <a:ext uri="{FF2B5EF4-FFF2-40B4-BE49-F238E27FC236}">
                      <a16:creationId xmlns:a16="http://schemas.microsoft.com/office/drawing/2014/main" id="{00000000-0008-0000-0000-000065000000}"/>
                    </a:ext>
                  </a:extLst>
                </xdr:cNvPr>
                <xdr:cNvGrpSpPr/>
              </xdr:nvGrpSpPr>
              <xdr:grpSpPr>
                <a:xfrm>
                  <a:off x="8227848" y="3747081"/>
                  <a:ext cx="3147851" cy="2580281"/>
                  <a:chOff x="8227848" y="3747081"/>
                  <a:chExt cx="3147851" cy="2580281"/>
                </a:xfrm>
              </xdr:grpSpPr>
              <xdr:sp macro="" textlink="">
                <xdr:nvSpPr>
                  <xdr:cNvPr id="203" name="Rectangle 202">
                    <a:extLst>
                      <a:ext uri="{FF2B5EF4-FFF2-40B4-BE49-F238E27FC236}">
                        <a16:creationId xmlns:a16="http://schemas.microsoft.com/office/drawing/2014/main" id="{00000000-0008-0000-0000-0000CB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0227611" y="6026565"/>
                    <a:ext cx="560050" cy="272417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/>
                      <a:t>C4</a:t>
                    </a:r>
                    <a:endParaRPr lang="en-US" sz="450"/>
                  </a:p>
                </xdr:txBody>
              </xdr:sp>
              <xdr:sp macro="" textlink="">
                <xdr:nvSpPr>
                  <xdr:cNvPr id="206" name="Rectangle 205">
                    <a:extLst>
                      <a:ext uri="{FF2B5EF4-FFF2-40B4-BE49-F238E27FC236}">
                        <a16:creationId xmlns:a16="http://schemas.microsoft.com/office/drawing/2014/main" id="{00000000-0008-0000-0000-0000CE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1198594" y="5913268"/>
                    <a:ext cx="177105" cy="402738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208" name="Rectangle 207">
                    <a:extLst>
                      <a:ext uri="{FF2B5EF4-FFF2-40B4-BE49-F238E27FC236}">
                        <a16:creationId xmlns:a16="http://schemas.microsoft.com/office/drawing/2014/main" id="{00000000-0008-0000-0000-0000D0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934517" y="6023936"/>
                    <a:ext cx="560559" cy="290472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 b="1"/>
                      <a:t>C6</a:t>
                    </a:r>
                  </a:p>
                </xdr:txBody>
              </xdr:sp>
              <xdr:sp macro="" textlink="">
                <xdr:nvSpPr>
                  <xdr:cNvPr id="210" name="Rectangle 209">
                    <a:extLst>
                      <a:ext uri="{FF2B5EF4-FFF2-40B4-BE49-F238E27FC236}">
                        <a16:creationId xmlns:a16="http://schemas.microsoft.com/office/drawing/2014/main" id="{00000000-0008-0000-0000-0000D2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9536374" y="6026681"/>
                    <a:ext cx="653949" cy="283240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900" b="1"/>
                      <a:t>C5</a:t>
                    </a:r>
                    <a:endParaRPr lang="en-US" sz="788" b="1"/>
                  </a:p>
                </xdr:txBody>
              </xdr:sp>
              <xdr:sp macro="" textlink="">
                <xdr:nvSpPr>
                  <xdr:cNvPr id="216" name="Rectangle 215">
                    <a:extLst>
                      <a:ext uri="{FF2B5EF4-FFF2-40B4-BE49-F238E27FC236}">
                        <a16:creationId xmlns:a16="http://schemas.microsoft.com/office/drawing/2014/main" id="{00000000-0008-0000-0000-0000D8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 rot="5400000">
                    <a:off x="8130862" y="5100823"/>
                    <a:ext cx="550372" cy="256419"/>
                  </a:xfrm>
                  <a:prstGeom prst="rect">
                    <a:avLst/>
                  </a:prstGeom>
                  <a:solidFill>
                    <a:schemeClr val="accent5">
                      <a:lumMod val="20000"/>
                      <a:lumOff val="80000"/>
                    </a:schemeClr>
                  </a:solidFill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 b="1">
                        <a:solidFill>
                          <a:srgbClr val="FF0000"/>
                        </a:solidFill>
                      </a:rPr>
                      <a:t>C7</a:t>
                    </a:r>
                    <a:endParaRPr lang="en-US" sz="450" b="1">
                      <a:solidFill>
                        <a:srgbClr val="FF0000"/>
                      </a:solidFill>
                    </a:endParaRPr>
                  </a:p>
                </xdr:txBody>
              </xdr:sp>
              <xdr:sp macro="" textlink="">
                <xdr:nvSpPr>
                  <xdr:cNvPr id="221" name="Rectangle 220">
                    <a:extLst>
                      <a:ext uri="{FF2B5EF4-FFF2-40B4-BE49-F238E27FC236}">
                        <a16:creationId xmlns:a16="http://schemas.microsoft.com/office/drawing/2014/main" id="{00000000-0008-0000-0000-0000DD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 rot="5400000">
                    <a:off x="8073453" y="5898943"/>
                    <a:ext cx="582814" cy="274024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 b="1"/>
                      <a:t>Instron</a:t>
                    </a:r>
                    <a:endParaRPr lang="en-US" sz="450" b="1"/>
                  </a:p>
                </xdr:txBody>
              </xdr:sp>
              <xdr:sp macro="" textlink="">
                <xdr:nvSpPr>
                  <xdr:cNvPr id="222" name="Rectangle 221">
                    <a:extLst>
                      <a:ext uri="{FF2B5EF4-FFF2-40B4-BE49-F238E27FC236}">
                        <a16:creationId xmlns:a16="http://schemas.microsoft.com/office/drawing/2014/main" id="{00000000-0008-0000-0000-0000DE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0869095" y="4691116"/>
                    <a:ext cx="327155" cy="627969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/>
                      <a:t>C1</a:t>
                    </a:r>
                    <a:endParaRPr lang="en-US" sz="450"/>
                  </a:p>
                </xdr:txBody>
              </xdr:sp>
              <xdr:sp macro="" textlink="">
                <xdr:nvSpPr>
                  <xdr:cNvPr id="223" name="Rectangle 222">
                    <a:extLst>
                      <a:ext uri="{FF2B5EF4-FFF2-40B4-BE49-F238E27FC236}">
                        <a16:creationId xmlns:a16="http://schemas.microsoft.com/office/drawing/2014/main" id="{00000000-0008-0000-0000-0000DF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0421129" y="4695936"/>
                    <a:ext cx="344097" cy="631789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900" b="1"/>
                      <a:t>C2</a:t>
                    </a:r>
                    <a:endParaRPr lang="en-US" sz="788" b="1"/>
                  </a:p>
                </xdr:txBody>
              </xdr:sp>
              <xdr:sp macro="" textlink="">
                <xdr:nvSpPr>
                  <xdr:cNvPr id="224" name="Rectangle 223">
                    <a:extLst>
                      <a:ext uri="{FF2B5EF4-FFF2-40B4-BE49-F238E27FC236}">
                        <a16:creationId xmlns:a16="http://schemas.microsoft.com/office/drawing/2014/main" id="{00000000-0008-0000-0000-0000E0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260453" y="3747081"/>
                    <a:ext cx="930382" cy="975282"/>
                  </a:xfrm>
                  <a:prstGeom prst="rect">
                    <a:avLst/>
                  </a:prstGeom>
                  <a:solidFill>
                    <a:schemeClr val="accent5">
                      <a:lumMod val="20000"/>
                      <a:lumOff val="80000"/>
                    </a:schemeClr>
                  </a:solidFill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900" b="1">
                        <a:solidFill>
                          <a:srgbClr val="FF0000"/>
                        </a:solidFill>
                      </a:rPr>
                      <a:t>C8 Robot Cell</a:t>
                    </a:r>
                    <a:endParaRPr lang="en-US" sz="788" b="1">
                      <a:solidFill>
                        <a:srgbClr val="FF0000"/>
                      </a:solidFill>
                    </a:endParaRPr>
                  </a:p>
                </xdr:txBody>
              </xdr:sp>
              <xdr:sp macro="" textlink="">
                <xdr:nvSpPr>
                  <xdr:cNvPr id="126" name="Rectangle 125">
                    <a:extLst>
                      <a:ext uri="{FF2B5EF4-FFF2-40B4-BE49-F238E27FC236}">
                        <a16:creationId xmlns:a16="http://schemas.microsoft.com/office/drawing/2014/main" id="{00000000-0008-0000-0000-00007E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9220201" y="4716780"/>
                    <a:ext cx="655319" cy="403860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800" b="1"/>
                      <a:t>Fridge</a:t>
                    </a:r>
                  </a:p>
                  <a:p>
                    <a:pPr algn="ctr">
                      <a:defRPr/>
                    </a:pPr>
                    <a:r>
                      <a:rPr lang="en-US" sz="800" b="1"/>
                      <a:t>&amp; Bookcase</a:t>
                    </a:r>
                  </a:p>
                </xdr:txBody>
              </xdr:sp>
              <xdr:sp macro="" textlink="">
                <xdr:nvSpPr>
                  <xdr:cNvPr id="127" name="Rectangle 126">
                    <a:extLst>
                      <a:ext uri="{FF2B5EF4-FFF2-40B4-BE49-F238E27FC236}">
                        <a16:creationId xmlns:a16="http://schemas.microsoft.com/office/drawing/2014/main" id="{00000000-0008-0000-0000-00007F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9937259" y="4682601"/>
                    <a:ext cx="344097" cy="631789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900" b="1">
                        <a:solidFill>
                          <a:sysClr val="windowText" lastClr="000000"/>
                        </a:solidFill>
                      </a:rPr>
                      <a:t>C3</a:t>
                    </a:r>
                    <a:endParaRPr lang="en-US" sz="788" b="1">
                      <a:solidFill>
                        <a:sysClr val="windowText" lastClr="000000"/>
                      </a:solidFill>
                    </a:endParaRPr>
                  </a:p>
                </xdr:txBody>
              </xdr:sp>
            </xdr:grpSp>
          </xdr:grpSp>
          <xdr:sp macro="" textlink="">
            <xdr:nvSpPr>
              <xdr:cNvPr id="202" name="Arc 15">
                <a:extLst>
                  <a:ext uri="{FF2B5EF4-FFF2-40B4-BE49-F238E27FC236}">
                    <a16:creationId xmlns:a16="http://schemas.microsoft.com/office/drawing/2014/main" id="{00000000-0008-0000-0000-0000CA000000}"/>
                  </a:ext>
                </a:extLst>
              </xdr:cNvPr>
              <xdr:cNvSpPr>
                <a:spLocks/>
              </xdr:cNvSpPr>
            </xdr:nvSpPr>
            <xdr:spPr bwMode="auto">
              <a:xfrm flipH="1">
                <a:off x="10831103" y="6059133"/>
                <a:ext cx="347926" cy="245882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ysClr val="windowText" lastClr="000000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cxnSp macro="">
            <xdr:nvCxnSpPr>
              <xdr:cNvPr id="214" name="Straight Connector 213">
                <a:extLst>
                  <a:ext uri="{FF2B5EF4-FFF2-40B4-BE49-F238E27FC236}">
                    <a16:creationId xmlns:a16="http://schemas.microsoft.com/office/drawing/2014/main" id="{00000000-0008-0000-0000-0000D6000000}"/>
                  </a:ext>
                </a:extLst>
              </xdr:cNvPr>
              <xdr:cNvCxnSpPr/>
            </xdr:nvCxnSpPr>
            <xdr:spPr>
              <a:xfrm flipH="1" flipV="1">
                <a:off x="8270673" y="3740469"/>
                <a:ext cx="923523" cy="6611"/>
              </a:xfrm>
              <a:prstGeom prst="line">
                <a:avLst/>
              </a:prstGeom>
              <a:noFill/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cxnSp macro="">
        <xdr:nvCxnSpPr>
          <xdr:cNvPr id="212" name="Straight Connector 211">
            <a:extLst>
              <a:ext uri="{FF2B5EF4-FFF2-40B4-BE49-F238E27FC236}">
                <a16:creationId xmlns:a16="http://schemas.microsoft.com/office/drawing/2014/main" id="{00000000-0008-0000-0000-0000D4000000}"/>
              </a:ext>
            </a:extLst>
          </xdr:cNvPr>
          <xdr:cNvCxnSpPr/>
        </xdr:nvCxnSpPr>
        <xdr:spPr>
          <a:xfrm flipH="1">
            <a:off x="9190243" y="3740467"/>
            <a:ext cx="4152" cy="947967"/>
          </a:xfrm>
          <a:prstGeom prst="lin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" name="Straight Connector 218">
            <a:extLst>
              <a:ext uri="{FF2B5EF4-FFF2-40B4-BE49-F238E27FC236}">
                <a16:creationId xmlns:a16="http://schemas.microsoft.com/office/drawing/2014/main" id="{00000000-0008-0000-0000-0000DB000000}"/>
              </a:ext>
            </a:extLst>
          </xdr:cNvPr>
          <xdr:cNvCxnSpPr>
            <a:cxnSpLocks/>
          </xdr:cNvCxnSpPr>
        </xdr:nvCxnSpPr>
        <xdr:spPr>
          <a:xfrm flipH="1">
            <a:off x="11189276" y="4714803"/>
            <a:ext cx="879" cy="358730"/>
          </a:xfrm>
          <a:prstGeom prst="lin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0</xdr:colOff>
      <xdr:row>0</xdr:row>
      <xdr:rowOff>0</xdr:rowOff>
    </xdr:from>
    <xdr:to>
      <xdr:col>19</xdr:col>
      <xdr:colOff>296125</xdr:colOff>
      <xdr:row>14</xdr:row>
      <xdr:rowOff>147637</xdr:rowOff>
    </xdr:to>
    <xdr:grpSp>
      <xdr:nvGrpSpPr>
        <xdr:cNvPr id="292" name="Group 291">
          <a:extLst>
            <a:ext uri="{FF2B5EF4-FFF2-40B4-BE49-F238E27FC236}">
              <a16:creationId xmlns:a16="http://schemas.microsoft.com/office/drawing/2014/main" id="{C4301F6B-3C51-4AB4-B949-E0E384CA8BF5}"/>
            </a:ext>
          </a:extLst>
        </xdr:cNvPr>
        <xdr:cNvGrpSpPr/>
      </xdr:nvGrpSpPr>
      <xdr:grpSpPr>
        <a:xfrm>
          <a:off x="7810500" y="0"/>
          <a:ext cx="7001725" cy="3319462"/>
          <a:chOff x="1058866" y="2418494"/>
          <a:chExt cx="7001725" cy="2592732"/>
        </a:xfrm>
      </xdr:grpSpPr>
      <xdr:grpSp>
        <xdr:nvGrpSpPr>
          <xdr:cNvPr id="293" name="Group 292">
            <a:extLst>
              <a:ext uri="{FF2B5EF4-FFF2-40B4-BE49-F238E27FC236}">
                <a16:creationId xmlns:a16="http://schemas.microsoft.com/office/drawing/2014/main" id="{F16099FE-B63C-1080-A36E-240F9074A4EA}"/>
              </a:ext>
            </a:extLst>
          </xdr:cNvPr>
          <xdr:cNvGrpSpPr/>
        </xdr:nvGrpSpPr>
        <xdr:grpSpPr>
          <a:xfrm>
            <a:off x="1058866" y="2418494"/>
            <a:ext cx="7001725" cy="2592732"/>
            <a:chOff x="1058866" y="2418494"/>
            <a:chExt cx="7001725" cy="2592732"/>
          </a:xfrm>
        </xdr:grpSpPr>
        <xdr:sp macro="" textlink="">
          <xdr:nvSpPr>
            <xdr:cNvPr id="295" name="Text Box 118">
              <a:extLst>
                <a:ext uri="{FF2B5EF4-FFF2-40B4-BE49-F238E27FC236}">
                  <a16:creationId xmlns:a16="http://schemas.microsoft.com/office/drawing/2014/main" id="{3EAC139E-3D9D-C662-5966-439CF546551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692186" y="4016359"/>
              <a:ext cx="299040" cy="18026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cab</a:t>
              </a:r>
            </a:p>
          </xdr:txBody>
        </xdr:sp>
        <xdr:sp macro="" textlink="">
          <xdr:nvSpPr>
            <xdr:cNvPr id="296" name="Text Box 118">
              <a:extLst>
                <a:ext uri="{FF2B5EF4-FFF2-40B4-BE49-F238E27FC236}">
                  <a16:creationId xmlns:a16="http://schemas.microsoft.com/office/drawing/2014/main" id="{30BE0B80-515E-7692-B7D7-8BC2AC0DF02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26406" y="4013250"/>
              <a:ext cx="299040" cy="18026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cab</a:t>
              </a:r>
            </a:p>
          </xdr:txBody>
        </xdr:sp>
        <xdr:sp macro="" textlink="">
          <xdr:nvSpPr>
            <xdr:cNvPr id="297" name="Rectangle 296">
              <a:extLst>
                <a:ext uri="{FF2B5EF4-FFF2-40B4-BE49-F238E27FC236}">
                  <a16:creationId xmlns:a16="http://schemas.microsoft.com/office/drawing/2014/main" id="{D9F34197-E41F-0F52-524D-C093D7059FC0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6742442" y="3047433"/>
              <a:ext cx="285076" cy="548017"/>
            </a:xfrm>
            <a:prstGeom prst="rect">
              <a:avLst/>
            </a:prstGeom>
            <a:solidFill>
              <a:srgbClr val="FFFF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endParaRPr lang="en-US" sz="825"/>
            </a:p>
          </xdr:txBody>
        </xdr:sp>
        <xdr:sp macro="" textlink="">
          <xdr:nvSpPr>
            <xdr:cNvPr id="298" name="Text Box 110">
              <a:extLst>
                <a:ext uri="{FF2B5EF4-FFF2-40B4-BE49-F238E27FC236}">
                  <a16:creationId xmlns:a16="http://schemas.microsoft.com/office/drawing/2014/main" id="{DFC7E65C-A1FC-25D2-8F16-8CFFD9DF63A5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673831" y="3138131"/>
              <a:ext cx="513241" cy="185165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spcBef>
                  <a:spcPct val="50000"/>
                </a:spcBef>
              </a:pPr>
              <a:r>
                <a:rPr lang="en-US" sz="788" b="1"/>
                <a:t>Shared</a:t>
              </a:r>
            </a:p>
          </xdr:txBody>
        </xdr:sp>
        <xdr:sp macro="" textlink="">
          <xdr:nvSpPr>
            <xdr:cNvPr id="299" name="TextBox 156">
              <a:extLst>
                <a:ext uri="{FF2B5EF4-FFF2-40B4-BE49-F238E27FC236}">
                  <a16:creationId xmlns:a16="http://schemas.microsoft.com/office/drawing/2014/main" id="{028459EF-00C8-33B1-6D47-F8FC04C03F82}"/>
                </a:ext>
              </a:extLst>
            </xdr:cNvPr>
            <xdr:cNvSpPr txBox="1"/>
          </xdr:nvSpPr>
          <xdr:spPr>
            <a:xfrm>
              <a:off x="3752043" y="4140743"/>
              <a:ext cx="304099" cy="3368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300" name="TextBox 162">
              <a:extLst>
                <a:ext uri="{FF2B5EF4-FFF2-40B4-BE49-F238E27FC236}">
                  <a16:creationId xmlns:a16="http://schemas.microsoft.com/office/drawing/2014/main" id="{CF69BC8B-AB66-4AAE-C6C7-E1D026A388B4}"/>
                </a:ext>
              </a:extLst>
            </xdr:cNvPr>
            <xdr:cNvSpPr txBox="1"/>
          </xdr:nvSpPr>
          <xdr:spPr>
            <a:xfrm>
              <a:off x="4259540" y="4131609"/>
              <a:ext cx="317203" cy="344531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301" name="Text Box 103">
              <a:extLst>
                <a:ext uri="{FF2B5EF4-FFF2-40B4-BE49-F238E27FC236}">
                  <a16:creationId xmlns:a16="http://schemas.microsoft.com/office/drawing/2014/main" id="{28EED256-B51D-0861-D4AF-712381C774C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750749" y="2446119"/>
              <a:ext cx="406810" cy="28203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525" b="1"/>
                <a:t>Power</a:t>
              </a:r>
            </a:p>
            <a:p>
              <a:r>
                <a:rPr lang="en-US" sz="525" b="1"/>
                <a:t>Panel</a:t>
              </a:r>
            </a:p>
          </xdr:txBody>
        </xdr:sp>
        <xdr:sp macro="" textlink="">
          <xdr:nvSpPr>
            <xdr:cNvPr id="302" name="Text Box 103">
              <a:extLst>
                <a:ext uri="{FF2B5EF4-FFF2-40B4-BE49-F238E27FC236}">
                  <a16:creationId xmlns:a16="http://schemas.microsoft.com/office/drawing/2014/main" id="{1B22713E-1067-5ACA-AEC4-68528E6CAA6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695604" y="2418494"/>
              <a:ext cx="411395" cy="23034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525" b="1"/>
                <a:t>Power</a:t>
              </a:r>
            </a:p>
            <a:p>
              <a:r>
                <a:rPr lang="en-US" sz="525" b="1"/>
                <a:t>Panel</a:t>
              </a:r>
            </a:p>
          </xdr:txBody>
        </xdr:sp>
        <xdr:sp macro="" textlink="">
          <xdr:nvSpPr>
            <xdr:cNvPr id="303" name="TextBox 159">
              <a:extLst>
                <a:ext uri="{FF2B5EF4-FFF2-40B4-BE49-F238E27FC236}">
                  <a16:creationId xmlns:a16="http://schemas.microsoft.com/office/drawing/2014/main" id="{2130E2E1-A259-EBD8-D1E8-AF4553DAAB87}"/>
                </a:ext>
              </a:extLst>
            </xdr:cNvPr>
            <xdr:cNvSpPr txBox="1"/>
          </xdr:nvSpPr>
          <xdr:spPr>
            <a:xfrm>
              <a:off x="6967500" y="2460176"/>
              <a:ext cx="307920" cy="338567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304" name="TextBox 158">
              <a:extLst>
                <a:ext uri="{FF2B5EF4-FFF2-40B4-BE49-F238E27FC236}">
                  <a16:creationId xmlns:a16="http://schemas.microsoft.com/office/drawing/2014/main" id="{B1258787-CE70-6B5D-4DCF-601BF4329537}"/>
                </a:ext>
              </a:extLst>
            </xdr:cNvPr>
            <xdr:cNvSpPr txBox="1"/>
          </xdr:nvSpPr>
          <xdr:spPr>
            <a:xfrm>
              <a:off x="5214090" y="2453232"/>
              <a:ext cx="303334" cy="3368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305" name="TextBox 165">
              <a:extLst>
                <a:ext uri="{FF2B5EF4-FFF2-40B4-BE49-F238E27FC236}">
                  <a16:creationId xmlns:a16="http://schemas.microsoft.com/office/drawing/2014/main" id="{F81E43C7-3F96-BC34-5D40-03E951AC5B01}"/>
                </a:ext>
              </a:extLst>
            </xdr:cNvPr>
            <xdr:cNvSpPr txBox="1"/>
          </xdr:nvSpPr>
          <xdr:spPr>
            <a:xfrm>
              <a:off x="4448292" y="2441485"/>
              <a:ext cx="320260" cy="338567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306" name="TextBox 157">
              <a:extLst>
                <a:ext uri="{FF2B5EF4-FFF2-40B4-BE49-F238E27FC236}">
                  <a16:creationId xmlns:a16="http://schemas.microsoft.com/office/drawing/2014/main" id="{94031577-15F2-F232-13EF-26114D6D00FD}"/>
                </a:ext>
              </a:extLst>
            </xdr:cNvPr>
            <xdr:cNvSpPr txBox="1"/>
          </xdr:nvSpPr>
          <xdr:spPr>
            <a:xfrm>
              <a:off x="3945543" y="2450333"/>
              <a:ext cx="304862" cy="33856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307" name="TextBox 164">
              <a:extLst>
                <a:ext uri="{FF2B5EF4-FFF2-40B4-BE49-F238E27FC236}">
                  <a16:creationId xmlns:a16="http://schemas.microsoft.com/office/drawing/2014/main" id="{F327A201-2FCC-D5E4-41DB-600139CEB101}"/>
                </a:ext>
              </a:extLst>
            </xdr:cNvPr>
            <xdr:cNvSpPr txBox="1"/>
          </xdr:nvSpPr>
          <xdr:spPr>
            <a:xfrm>
              <a:off x="3659363" y="2446802"/>
              <a:ext cx="318732" cy="3368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308" name="TextBox 163">
              <a:extLst>
                <a:ext uri="{FF2B5EF4-FFF2-40B4-BE49-F238E27FC236}">
                  <a16:creationId xmlns:a16="http://schemas.microsoft.com/office/drawing/2014/main" id="{4FFB9B46-1980-8AB7-44C5-A6388B174447}"/>
                </a:ext>
              </a:extLst>
            </xdr:cNvPr>
            <xdr:cNvSpPr txBox="1"/>
          </xdr:nvSpPr>
          <xdr:spPr>
            <a:xfrm>
              <a:off x="3078030" y="2450332"/>
              <a:ext cx="317203" cy="33856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309" name="TextBox 17">
              <a:extLst>
                <a:ext uri="{FF2B5EF4-FFF2-40B4-BE49-F238E27FC236}">
                  <a16:creationId xmlns:a16="http://schemas.microsoft.com/office/drawing/2014/main" id="{A11BB4CA-9C8B-2696-1C79-5BF00F15F304}"/>
                </a:ext>
              </a:extLst>
            </xdr:cNvPr>
            <xdr:cNvSpPr txBox="1"/>
          </xdr:nvSpPr>
          <xdr:spPr>
            <a:xfrm>
              <a:off x="2088248" y="2456137"/>
              <a:ext cx="306391" cy="344531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310" name="Rectangle 309">
              <a:extLst>
                <a:ext uri="{FF2B5EF4-FFF2-40B4-BE49-F238E27FC236}">
                  <a16:creationId xmlns:a16="http://schemas.microsoft.com/office/drawing/2014/main" id="{A3EC2F5D-1EFE-623C-0F6E-BDA9FF449BC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63253" y="2652492"/>
              <a:ext cx="6600664" cy="1544491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grpSp>
          <xdr:nvGrpSpPr>
            <xdr:cNvPr id="311" name="Group 310">
              <a:extLst>
                <a:ext uri="{FF2B5EF4-FFF2-40B4-BE49-F238E27FC236}">
                  <a16:creationId xmlns:a16="http://schemas.microsoft.com/office/drawing/2014/main" id="{7E0B07FC-8A33-C252-9E5B-3AE4E60E2557}"/>
                </a:ext>
              </a:extLst>
            </xdr:cNvPr>
            <xdr:cNvGrpSpPr/>
          </xdr:nvGrpSpPr>
          <xdr:grpSpPr>
            <a:xfrm>
              <a:off x="1064360" y="3329125"/>
              <a:ext cx="198723" cy="210612"/>
              <a:chOff x="0" y="1164135"/>
              <a:chExt cx="228600" cy="228600"/>
            </a:xfrm>
            <a:noFill/>
          </xdr:grpSpPr>
          <xdr:sp macro="" textlink="">
            <xdr:nvSpPr>
              <xdr:cNvPr id="389" name="Arc 11">
                <a:extLst>
                  <a:ext uri="{FF2B5EF4-FFF2-40B4-BE49-F238E27FC236}">
                    <a16:creationId xmlns:a16="http://schemas.microsoft.com/office/drawing/2014/main" id="{9B41E559-3171-1B9E-6D52-C40DC6DA2BF3}"/>
                  </a:ext>
                </a:extLst>
              </xdr:cNvPr>
              <xdr:cNvSpPr>
                <a:spLocks/>
              </xdr:cNvSpPr>
            </xdr:nvSpPr>
            <xdr:spPr bwMode="auto">
              <a:xfrm rot="5400000" flipV="1">
                <a:off x="0" y="1164135"/>
                <a:ext cx="228600" cy="228600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390" name="Line 12">
                <a:extLst>
                  <a:ext uri="{FF2B5EF4-FFF2-40B4-BE49-F238E27FC236}">
                    <a16:creationId xmlns:a16="http://schemas.microsoft.com/office/drawing/2014/main" id="{0ECE4887-7117-D453-F386-7164A9041AC5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5400000" flipH="1" flipV="1">
                <a:off x="114300" y="1278435"/>
                <a:ext cx="228600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391" name="Line 13">
                <a:extLst>
                  <a:ext uri="{FF2B5EF4-FFF2-40B4-BE49-F238E27FC236}">
                    <a16:creationId xmlns:a16="http://schemas.microsoft.com/office/drawing/2014/main" id="{49B1D61A-343B-72F8-3ED2-A1D40E6DC787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5400000" flipV="1">
                <a:off x="114300" y="1049835"/>
                <a:ext cx="0" cy="22860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</xdr:grpSp>
        <xdr:grpSp>
          <xdr:nvGrpSpPr>
            <xdr:cNvPr id="312" name="Group 311">
              <a:extLst>
                <a:ext uri="{FF2B5EF4-FFF2-40B4-BE49-F238E27FC236}">
                  <a16:creationId xmlns:a16="http://schemas.microsoft.com/office/drawing/2014/main" id="{44624C34-BB89-8789-6580-C706064D029E}"/>
                </a:ext>
              </a:extLst>
            </xdr:cNvPr>
            <xdr:cNvGrpSpPr/>
          </xdr:nvGrpSpPr>
          <xdr:grpSpPr>
            <a:xfrm>
              <a:off x="5727020" y="4190488"/>
              <a:ext cx="416556" cy="213169"/>
              <a:chOff x="6636750" y="2265286"/>
              <a:chExt cx="457200" cy="228600"/>
            </a:xfrm>
            <a:noFill/>
          </xdr:grpSpPr>
          <xdr:grpSp>
            <xdr:nvGrpSpPr>
              <xdr:cNvPr id="381" name="Group 380">
                <a:extLst>
                  <a:ext uri="{FF2B5EF4-FFF2-40B4-BE49-F238E27FC236}">
                    <a16:creationId xmlns:a16="http://schemas.microsoft.com/office/drawing/2014/main" id="{859EAB48-BD6C-3832-AF73-6AD768057567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 flipH="1">
                <a:off x="6636750" y="2265286"/>
                <a:ext cx="228600" cy="228600"/>
                <a:chOff x="6636750" y="2265286"/>
                <a:chExt cx="144" cy="144"/>
              </a:xfrm>
              <a:grpFill/>
            </xdr:grpSpPr>
            <xdr:sp macro="" textlink="">
              <xdr:nvSpPr>
                <xdr:cNvPr id="386" name="Arc 15">
                  <a:extLst>
                    <a:ext uri="{FF2B5EF4-FFF2-40B4-BE49-F238E27FC236}">
                      <a16:creationId xmlns:a16="http://schemas.microsoft.com/office/drawing/2014/main" id="{F7F9F7C8-3A89-4375-06B9-C57979942B48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6636750" y="2265286"/>
                  <a:ext cx="144" cy="14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387" name="Line 16">
                  <a:extLst>
                    <a:ext uri="{FF2B5EF4-FFF2-40B4-BE49-F238E27FC236}">
                      <a16:creationId xmlns:a16="http://schemas.microsoft.com/office/drawing/2014/main" id="{F58F6504-6BD4-911B-4E9E-169760783D6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6636750" y="2265430"/>
                  <a:ext cx="144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388" name="Line 17">
                  <a:extLst>
                    <a:ext uri="{FF2B5EF4-FFF2-40B4-BE49-F238E27FC236}">
                      <a16:creationId xmlns:a16="http://schemas.microsoft.com/office/drawing/2014/main" id="{237B2448-36FC-1401-CB3D-DE56A55FE8AB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6636750" y="2265286"/>
                  <a:ext cx="0" cy="144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grpSp>
            <xdr:nvGrpSpPr>
              <xdr:cNvPr id="382" name="Group 381">
                <a:extLst>
                  <a:ext uri="{FF2B5EF4-FFF2-40B4-BE49-F238E27FC236}">
                    <a16:creationId xmlns:a16="http://schemas.microsoft.com/office/drawing/2014/main" id="{BA51D555-A27A-AFFA-B7E8-8CADDC1B8175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>
                <a:off x="6865350" y="2265286"/>
                <a:ext cx="228600" cy="228600"/>
                <a:chOff x="6865350" y="2265286"/>
                <a:chExt cx="144" cy="144"/>
              </a:xfrm>
              <a:grpFill/>
            </xdr:grpSpPr>
            <xdr:sp macro="" textlink="">
              <xdr:nvSpPr>
                <xdr:cNvPr id="383" name="Arc 19">
                  <a:extLst>
                    <a:ext uri="{FF2B5EF4-FFF2-40B4-BE49-F238E27FC236}">
                      <a16:creationId xmlns:a16="http://schemas.microsoft.com/office/drawing/2014/main" id="{5EDA40A7-EC84-F24C-D1A7-A4144E01E73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6865350" y="2265286"/>
                  <a:ext cx="144" cy="14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384" name="Line 20">
                  <a:extLst>
                    <a:ext uri="{FF2B5EF4-FFF2-40B4-BE49-F238E27FC236}">
                      <a16:creationId xmlns:a16="http://schemas.microsoft.com/office/drawing/2014/main" id="{7805F621-7F13-E4DF-66FE-238668A61724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6865350" y="2265430"/>
                  <a:ext cx="144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385" name="Line 21">
                  <a:extLst>
                    <a:ext uri="{FF2B5EF4-FFF2-40B4-BE49-F238E27FC236}">
                      <a16:creationId xmlns:a16="http://schemas.microsoft.com/office/drawing/2014/main" id="{61107A02-F3A9-A813-39E3-1DC35D132E25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6865350" y="2265286"/>
                  <a:ext cx="0" cy="144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</xdr:grpSp>
        <xdr:grpSp>
          <xdr:nvGrpSpPr>
            <xdr:cNvPr id="313" name="Group 312">
              <a:extLst>
                <a:ext uri="{FF2B5EF4-FFF2-40B4-BE49-F238E27FC236}">
                  <a16:creationId xmlns:a16="http://schemas.microsoft.com/office/drawing/2014/main" id="{A9424EDC-D33F-61E0-130E-389F680A8A74}"/>
                </a:ext>
              </a:extLst>
            </xdr:cNvPr>
            <xdr:cNvGrpSpPr/>
          </xdr:nvGrpSpPr>
          <xdr:grpSpPr>
            <a:xfrm>
              <a:off x="6003714" y="2436237"/>
              <a:ext cx="417320" cy="209760"/>
              <a:chOff x="7030592" y="22682"/>
              <a:chExt cx="457200" cy="228600"/>
            </a:xfrm>
            <a:noFill/>
          </xdr:grpSpPr>
          <xdr:grpSp>
            <xdr:nvGrpSpPr>
              <xdr:cNvPr id="373" name="Group 372">
                <a:extLst>
                  <a:ext uri="{FF2B5EF4-FFF2-40B4-BE49-F238E27FC236}">
                    <a16:creationId xmlns:a16="http://schemas.microsoft.com/office/drawing/2014/main" id="{579C0940-6344-E160-DA7B-7902834A12DF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 flipH="1" flipV="1">
                <a:off x="7030592" y="22682"/>
                <a:ext cx="228600" cy="228600"/>
                <a:chOff x="7030592" y="22682"/>
                <a:chExt cx="144" cy="144"/>
              </a:xfrm>
              <a:grpFill/>
            </xdr:grpSpPr>
            <xdr:sp macro="" textlink="">
              <xdr:nvSpPr>
                <xdr:cNvPr id="378" name="Arc 25">
                  <a:extLst>
                    <a:ext uri="{FF2B5EF4-FFF2-40B4-BE49-F238E27FC236}">
                      <a16:creationId xmlns:a16="http://schemas.microsoft.com/office/drawing/2014/main" id="{5F0F28C8-55F9-BD89-754B-2165862C2D6E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7030592" y="22682"/>
                  <a:ext cx="144" cy="14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379" name="Line 26">
                  <a:extLst>
                    <a:ext uri="{FF2B5EF4-FFF2-40B4-BE49-F238E27FC236}">
                      <a16:creationId xmlns:a16="http://schemas.microsoft.com/office/drawing/2014/main" id="{929DAB7F-B028-A8D5-F0FF-574B299E17F9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7030592" y="22826"/>
                  <a:ext cx="144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380" name="Line 27">
                  <a:extLst>
                    <a:ext uri="{FF2B5EF4-FFF2-40B4-BE49-F238E27FC236}">
                      <a16:creationId xmlns:a16="http://schemas.microsoft.com/office/drawing/2014/main" id="{DD7D3B98-E6BD-2EB3-7474-4FAF851FEF3A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7030592" y="22682"/>
                  <a:ext cx="0" cy="144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grpSp>
            <xdr:nvGrpSpPr>
              <xdr:cNvPr id="374" name="Group 373">
                <a:extLst>
                  <a:ext uri="{FF2B5EF4-FFF2-40B4-BE49-F238E27FC236}">
                    <a16:creationId xmlns:a16="http://schemas.microsoft.com/office/drawing/2014/main" id="{67308BF9-F9F7-2010-48E6-EA3644F91AA2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 flipV="1">
                <a:off x="7259192" y="22682"/>
                <a:ext cx="228600" cy="228600"/>
                <a:chOff x="7259192" y="22682"/>
                <a:chExt cx="144" cy="144"/>
              </a:xfrm>
              <a:grpFill/>
            </xdr:grpSpPr>
            <xdr:sp macro="" textlink="">
              <xdr:nvSpPr>
                <xdr:cNvPr id="375" name="Arc 29">
                  <a:extLst>
                    <a:ext uri="{FF2B5EF4-FFF2-40B4-BE49-F238E27FC236}">
                      <a16:creationId xmlns:a16="http://schemas.microsoft.com/office/drawing/2014/main" id="{388B1B51-F3DA-3DDD-451F-7BB17A872125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7259192" y="22682"/>
                  <a:ext cx="144" cy="14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376" name="Line 30">
                  <a:extLst>
                    <a:ext uri="{FF2B5EF4-FFF2-40B4-BE49-F238E27FC236}">
                      <a16:creationId xmlns:a16="http://schemas.microsoft.com/office/drawing/2014/main" id="{3FB0F165-D0FE-D0E9-27BE-236C9E6ED451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7259192" y="22826"/>
                  <a:ext cx="144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377" name="Line 31">
                  <a:extLst>
                    <a:ext uri="{FF2B5EF4-FFF2-40B4-BE49-F238E27FC236}">
                      <a16:creationId xmlns:a16="http://schemas.microsoft.com/office/drawing/2014/main" id="{7402AC6E-493A-68CE-2F2B-CA4A073F1FFF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7259192" y="22682"/>
                  <a:ext cx="0" cy="144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</xdr:grpSp>
        <xdr:grpSp>
          <xdr:nvGrpSpPr>
            <xdr:cNvPr id="314" name="Group 313">
              <a:extLst>
                <a:ext uri="{FF2B5EF4-FFF2-40B4-BE49-F238E27FC236}">
                  <a16:creationId xmlns:a16="http://schemas.microsoft.com/office/drawing/2014/main" id="{BBF4FA05-8657-D9EC-5C01-0E04EF845658}"/>
                </a:ext>
              </a:extLst>
            </xdr:cNvPr>
            <xdr:cNvGrpSpPr/>
          </xdr:nvGrpSpPr>
          <xdr:grpSpPr>
            <a:xfrm>
              <a:off x="7849476" y="3630319"/>
              <a:ext cx="211115" cy="219947"/>
              <a:chOff x="9657817" y="1549175"/>
              <a:chExt cx="234707" cy="241507"/>
            </a:xfrm>
            <a:noFill/>
          </xdr:grpSpPr>
          <xdr:sp macro="" textlink="">
            <xdr:nvSpPr>
              <xdr:cNvPr id="370" name="Arc 33">
                <a:extLst>
                  <a:ext uri="{FF2B5EF4-FFF2-40B4-BE49-F238E27FC236}">
                    <a16:creationId xmlns:a16="http://schemas.microsoft.com/office/drawing/2014/main" id="{DF671459-6484-C28B-0E2D-FAC81ACE3F03}"/>
                  </a:ext>
                </a:extLst>
              </xdr:cNvPr>
              <xdr:cNvSpPr>
                <a:spLocks/>
              </xdr:cNvSpPr>
            </xdr:nvSpPr>
            <xdr:spPr bwMode="auto">
              <a:xfrm rot="10800000" flipH="1" flipV="1">
                <a:off x="9657817" y="1549175"/>
                <a:ext cx="228600" cy="228600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371" name="Line 34">
                <a:extLst>
                  <a:ext uri="{FF2B5EF4-FFF2-40B4-BE49-F238E27FC236}">
                    <a16:creationId xmlns:a16="http://schemas.microsoft.com/office/drawing/2014/main" id="{F4884CB2-3271-3AB7-07C8-B2BF4FB8AE1A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10800000" flipV="1">
                <a:off x="9663924" y="1790682"/>
                <a:ext cx="228600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372" name="Line 35">
                <a:extLst>
                  <a:ext uri="{FF2B5EF4-FFF2-40B4-BE49-F238E27FC236}">
                    <a16:creationId xmlns:a16="http://schemas.microsoft.com/office/drawing/2014/main" id="{2B14CF42-A2A6-79B1-7AC8-871584A5E353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10800000" flipH="1" flipV="1">
                <a:off x="9676138" y="1555629"/>
                <a:ext cx="0" cy="22860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</xdr:grpSp>
        <xdr:sp macro="" textlink="">
          <xdr:nvSpPr>
            <xdr:cNvPr id="315" name="Rectangle 314">
              <a:extLst>
                <a:ext uri="{FF2B5EF4-FFF2-40B4-BE49-F238E27FC236}">
                  <a16:creationId xmlns:a16="http://schemas.microsoft.com/office/drawing/2014/main" id="{E3C2E4F4-EEAB-6669-602C-6071D868A36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553021" y="3068505"/>
              <a:ext cx="308686" cy="527183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0">
                  <a:solidFill>
                    <a:sysClr val="windowText" lastClr="000000"/>
                  </a:solidFill>
                </a:rPr>
                <a:t>11</a:t>
              </a:r>
            </a:p>
          </xdr:txBody>
        </xdr:sp>
        <xdr:sp macro="" textlink="">
          <xdr:nvSpPr>
            <xdr:cNvPr id="316" name="Rectangle 315">
              <a:extLst>
                <a:ext uri="{FF2B5EF4-FFF2-40B4-BE49-F238E27FC236}">
                  <a16:creationId xmlns:a16="http://schemas.microsoft.com/office/drawing/2014/main" id="{DA8A16E7-6A2E-D4C7-AA9C-7C50D6BC6B2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540390" y="3642651"/>
              <a:ext cx="297845" cy="551855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 b="1">
                  <a:solidFill>
                    <a:srgbClr val="FF0000"/>
                  </a:solidFill>
                </a:rPr>
                <a:t>14</a:t>
              </a:r>
              <a:endParaRPr lang="en-US" sz="375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317" name="Rectangle 316">
              <a:extLst>
                <a:ext uri="{FF2B5EF4-FFF2-40B4-BE49-F238E27FC236}">
                  <a16:creationId xmlns:a16="http://schemas.microsoft.com/office/drawing/2014/main" id="{9DB3E35E-79DE-D47A-2FCC-528A5AE126B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63226" y="3613576"/>
              <a:ext cx="295240" cy="581171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 b="1">
                  <a:solidFill>
                    <a:sysClr val="windowText" lastClr="000000"/>
                  </a:solidFill>
                </a:rPr>
                <a:t>16</a:t>
              </a:r>
              <a:endParaRPr lang="en-US" sz="375" b="1">
                <a:solidFill>
                  <a:sysClr val="windowText" lastClr="000000"/>
                </a:solidFill>
              </a:endParaRPr>
            </a:p>
          </xdr:txBody>
        </xdr:sp>
        <xdr:grpSp>
          <xdr:nvGrpSpPr>
            <xdr:cNvPr id="318" name="Group 317">
              <a:extLst>
                <a:ext uri="{FF2B5EF4-FFF2-40B4-BE49-F238E27FC236}">
                  <a16:creationId xmlns:a16="http://schemas.microsoft.com/office/drawing/2014/main" id="{393BB326-B0B8-26E8-ACE0-9D7EFF1CB63A}"/>
                </a:ext>
              </a:extLst>
            </xdr:cNvPr>
            <xdr:cNvGrpSpPr/>
          </xdr:nvGrpSpPr>
          <xdr:grpSpPr>
            <a:xfrm>
              <a:off x="6421012" y="4190488"/>
              <a:ext cx="202545" cy="213169"/>
              <a:chOff x="7624566" y="2265286"/>
              <a:chExt cx="228600" cy="228600"/>
            </a:xfrm>
            <a:noFill/>
          </xdr:grpSpPr>
          <xdr:sp macro="" textlink="">
            <xdr:nvSpPr>
              <xdr:cNvPr id="367" name="Arc 71">
                <a:extLst>
                  <a:ext uri="{FF2B5EF4-FFF2-40B4-BE49-F238E27FC236}">
                    <a16:creationId xmlns:a16="http://schemas.microsoft.com/office/drawing/2014/main" id="{D76C7A29-639A-5AC6-CD52-8BD1F0FD8DE8}"/>
                  </a:ext>
                </a:extLst>
              </xdr:cNvPr>
              <xdr:cNvSpPr>
                <a:spLocks/>
              </xdr:cNvSpPr>
            </xdr:nvSpPr>
            <xdr:spPr bwMode="auto">
              <a:xfrm rot="16200000" flipH="1" flipV="1">
                <a:off x="7624566" y="2265286"/>
                <a:ext cx="228600" cy="228600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368" name="Line 72">
                <a:extLst>
                  <a:ext uri="{FF2B5EF4-FFF2-40B4-BE49-F238E27FC236}">
                    <a16:creationId xmlns:a16="http://schemas.microsoft.com/office/drawing/2014/main" id="{61B31E29-5429-31B7-CBCF-156A6AA066B1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16200000" flipV="1">
                <a:off x="7510266" y="2379586"/>
                <a:ext cx="228600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369" name="Line 73">
                <a:extLst>
                  <a:ext uri="{FF2B5EF4-FFF2-40B4-BE49-F238E27FC236}">
                    <a16:creationId xmlns:a16="http://schemas.microsoft.com/office/drawing/2014/main" id="{A015F40A-FD13-8334-FE7C-8A6E161ADE09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16200000" flipH="1" flipV="1">
                <a:off x="7738866" y="2150986"/>
                <a:ext cx="0" cy="22860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</xdr:grpSp>
        <xdr:sp macro="" textlink="">
          <xdr:nvSpPr>
            <xdr:cNvPr id="319" name="Text Box 75">
              <a:extLst>
                <a:ext uri="{FF2B5EF4-FFF2-40B4-BE49-F238E27FC236}">
                  <a16:creationId xmlns:a16="http://schemas.microsoft.com/office/drawing/2014/main" id="{A218D160-C0D8-C0AE-F92B-94D9CDE28B9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21395" y="2650897"/>
              <a:ext cx="246310" cy="142538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sink</a:t>
              </a:r>
            </a:p>
          </xdr:txBody>
        </xdr:sp>
        <xdr:sp macro="" textlink="">
          <xdr:nvSpPr>
            <xdr:cNvPr id="320" name="Rectangle 319">
              <a:extLst>
                <a:ext uri="{FF2B5EF4-FFF2-40B4-BE49-F238E27FC236}">
                  <a16:creationId xmlns:a16="http://schemas.microsoft.com/office/drawing/2014/main" id="{AFEB1A72-C023-80EE-2E65-2275D7FF1CB2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6624817" y="3309213"/>
              <a:ext cx="140408" cy="138342"/>
            </a:xfrm>
            <a:prstGeom prst="rect">
              <a:avLst/>
            </a:prstGeom>
            <a:solidFill>
              <a:srgbClr val="C000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321" name="Rectangle 320">
              <a:extLst>
                <a:ext uri="{FF2B5EF4-FFF2-40B4-BE49-F238E27FC236}">
                  <a16:creationId xmlns:a16="http://schemas.microsoft.com/office/drawing/2014/main" id="{BDEE6D4B-84B8-19C9-A2D0-CECF931827DF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7035256" y="3309977"/>
              <a:ext cx="140408" cy="136814"/>
            </a:xfrm>
            <a:prstGeom prst="rect">
              <a:avLst/>
            </a:prstGeom>
            <a:solidFill>
              <a:srgbClr val="C000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322" name="Text Box 118">
              <a:extLst>
                <a:ext uri="{FF2B5EF4-FFF2-40B4-BE49-F238E27FC236}">
                  <a16:creationId xmlns:a16="http://schemas.microsoft.com/office/drawing/2014/main" id="{9688F8F9-B0AB-62C4-CE65-2B2F6693383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502130" y="2656237"/>
              <a:ext cx="299040" cy="18026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cab</a:t>
              </a:r>
            </a:p>
          </xdr:txBody>
        </xdr:sp>
        <xdr:sp macro="" textlink="">
          <xdr:nvSpPr>
            <xdr:cNvPr id="323" name="Rectangle 322">
              <a:extLst>
                <a:ext uri="{FF2B5EF4-FFF2-40B4-BE49-F238E27FC236}">
                  <a16:creationId xmlns:a16="http://schemas.microsoft.com/office/drawing/2014/main" id="{1B603A22-1D2A-42FB-CE98-53DF950EAE6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31563" y="3641578"/>
              <a:ext cx="300613" cy="54829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 b="1">
                  <a:solidFill>
                    <a:srgbClr val="FF0000"/>
                  </a:solidFill>
                </a:rPr>
                <a:t>20</a:t>
              </a:r>
            </a:p>
          </xdr:txBody>
        </xdr:sp>
        <xdr:sp macro="" textlink="">
          <xdr:nvSpPr>
            <xdr:cNvPr id="324" name="Rectangle 323">
              <a:extLst>
                <a:ext uri="{FF2B5EF4-FFF2-40B4-BE49-F238E27FC236}">
                  <a16:creationId xmlns:a16="http://schemas.microsoft.com/office/drawing/2014/main" id="{D5D59E8C-EBF9-F8E8-FA80-F2AF7AC4F81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173867" y="3192636"/>
              <a:ext cx="139107" cy="138703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325" name="Rectangle 324">
              <a:extLst>
                <a:ext uri="{FF2B5EF4-FFF2-40B4-BE49-F238E27FC236}">
                  <a16:creationId xmlns:a16="http://schemas.microsoft.com/office/drawing/2014/main" id="{31AB3C0A-F271-78CF-3D5A-B237CF4461D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16715" y="3211038"/>
              <a:ext cx="135285" cy="138704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326" name="Rectangle 325">
              <a:extLst>
                <a:ext uri="{FF2B5EF4-FFF2-40B4-BE49-F238E27FC236}">
                  <a16:creationId xmlns:a16="http://schemas.microsoft.com/office/drawing/2014/main" id="{5C47EFB6-B397-7FB1-5E1D-262D2E54CAA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41704" y="2646849"/>
              <a:ext cx="207894" cy="7105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cxnSp macro="">
          <xdr:nvCxnSpPr>
            <xdr:cNvPr id="327" name="Straight Connector 326">
              <a:extLst>
                <a:ext uri="{FF2B5EF4-FFF2-40B4-BE49-F238E27FC236}">
                  <a16:creationId xmlns:a16="http://schemas.microsoft.com/office/drawing/2014/main" id="{F625C25B-5D00-C805-D08D-E3E48032DBA2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>
              <a:off x="7874016" y="4148315"/>
              <a:ext cx="4394" cy="281669"/>
            </a:xfrm>
            <a:prstGeom prst="line">
              <a:avLst/>
            </a:prstGeom>
            <a:noFill/>
            <a:ln w="9525" algn="ctr">
              <a:solidFill>
                <a:schemeClr val="tx1"/>
              </a:solidFill>
              <a:round/>
              <a:headEnd/>
              <a:tailEnd/>
            </a:ln>
          </xdr:spPr>
        </xdr:cxnSp>
        <xdr:cxnSp macro="">
          <xdr:nvCxnSpPr>
            <xdr:cNvPr id="328" name="Straight Arrow Connector 327">
              <a:extLst>
                <a:ext uri="{FF2B5EF4-FFF2-40B4-BE49-F238E27FC236}">
                  <a16:creationId xmlns:a16="http://schemas.microsoft.com/office/drawing/2014/main" id="{7D014BE5-B141-7CF0-72D4-FAFC754BC25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6569989" y="4356372"/>
              <a:ext cx="1305458" cy="1462"/>
            </a:xfrm>
            <a:prstGeom prst="straightConnector1">
              <a:avLst/>
            </a:prstGeom>
            <a:noFill/>
            <a:ln w="9525" algn="ctr">
              <a:solidFill>
                <a:schemeClr val="tx1"/>
              </a:solidFill>
              <a:round/>
              <a:headEnd type="arrow" w="med" len="med"/>
              <a:tailEnd type="arrow" w="med" len="med"/>
            </a:ln>
          </xdr:spPr>
        </xdr:cxnSp>
        <xdr:sp macro="" textlink="">
          <xdr:nvSpPr>
            <xdr:cNvPr id="329" name="TextBox 207">
              <a:extLst>
                <a:ext uri="{FF2B5EF4-FFF2-40B4-BE49-F238E27FC236}">
                  <a16:creationId xmlns:a16="http://schemas.microsoft.com/office/drawing/2014/main" id="{867252FB-D717-125D-BCD0-7EA249007AF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048454" y="4166719"/>
              <a:ext cx="351110" cy="25108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/>
                <a:t>16’</a:t>
              </a:r>
            </a:p>
          </xdr:txBody>
        </xdr:sp>
        <xdr:sp macro="" textlink="">
          <xdr:nvSpPr>
            <xdr:cNvPr id="330" name="Rectangle 329">
              <a:extLst>
                <a:ext uri="{FF2B5EF4-FFF2-40B4-BE49-F238E27FC236}">
                  <a16:creationId xmlns:a16="http://schemas.microsoft.com/office/drawing/2014/main" id="{2C61A969-5B76-EAA7-C9C7-C3846639732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917053" y="3874617"/>
              <a:ext cx="947938" cy="328102"/>
            </a:xfrm>
            <a:prstGeom prst="rect">
              <a:avLst/>
            </a:prstGeom>
            <a:noFill/>
            <a:ln w="9525" algn="ctr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788"/>
                <a:t>Tools</a:t>
              </a:r>
              <a:endParaRPr lang="en-US" sz="600"/>
            </a:p>
          </xdr:txBody>
        </xdr:sp>
        <xdr:sp macro="" textlink="">
          <xdr:nvSpPr>
            <xdr:cNvPr id="331" name="Rectangle 330">
              <a:extLst>
                <a:ext uri="{FF2B5EF4-FFF2-40B4-BE49-F238E27FC236}">
                  <a16:creationId xmlns:a16="http://schemas.microsoft.com/office/drawing/2014/main" id="{2E09AB70-7C70-8CAC-4882-C234701E853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02271" y="2650016"/>
              <a:ext cx="203309" cy="71056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332" name="Rectangle 331">
              <a:extLst>
                <a:ext uri="{FF2B5EF4-FFF2-40B4-BE49-F238E27FC236}">
                  <a16:creationId xmlns:a16="http://schemas.microsoft.com/office/drawing/2014/main" id="{072D82BF-F92C-37E3-0AE8-1C517050B26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41679" y="3640844"/>
              <a:ext cx="314316" cy="553728"/>
            </a:xfrm>
            <a:prstGeom prst="rect">
              <a:avLst/>
            </a:prstGeom>
            <a:solidFill>
              <a:srgbClr val="FFFF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825"/>
                <a:t>21</a:t>
              </a:r>
            </a:p>
          </xdr:txBody>
        </xdr:sp>
        <xdr:sp macro="" textlink="">
          <xdr:nvSpPr>
            <xdr:cNvPr id="333" name="Rectangle 332">
              <a:extLst>
                <a:ext uri="{FF2B5EF4-FFF2-40B4-BE49-F238E27FC236}">
                  <a16:creationId xmlns:a16="http://schemas.microsoft.com/office/drawing/2014/main" id="{1BC6F311-2A0B-0A3F-5A93-DEF91A4B9BA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94316" y="3624461"/>
              <a:ext cx="312638" cy="575322"/>
            </a:xfrm>
            <a:prstGeom prst="rect">
              <a:avLst/>
            </a:prstGeom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 b="1">
                  <a:solidFill>
                    <a:srgbClr val="FF0000"/>
                  </a:solidFill>
                </a:rPr>
                <a:t>12</a:t>
              </a:r>
              <a:endParaRPr lang="en-US" sz="375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334" name="Rectangle 333">
              <a:extLst>
                <a:ext uri="{FF2B5EF4-FFF2-40B4-BE49-F238E27FC236}">
                  <a16:creationId xmlns:a16="http://schemas.microsoft.com/office/drawing/2014/main" id="{3F8CE4B1-7215-2D2A-0EA4-1790C7115C1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85996" y="2647082"/>
              <a:ext cx="274391" cy="554379"/>
            </a:xfrm>
            <a:prstGeom prst="rect">
              <a:avLst/>
            </a:prstGeom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0">
                  <a:solidFill>
                    <a:srgbClr val="FF0000"/>
                  </a:solidFill>
                </a:rPr>
                <a:t>3</a:t>
              </a:r>
              <a:endParaRPr lang="en-US" sz="788" b="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335" name="Rectangle 334">
              <a:extLst>
                <a:ext uri="{FF2B5EF4-FFF2-40B4-BE49-F238E27FC236}">
                  <a16:creationId xmlns:a16="http://schemas.microsoft.com/office/drawing/2014/main" id="{D0E4EC69-9314-81AC-837D-287059C32E6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41698" y="2654720"/>
              <a:ext cx="283293" cy="562310"/>
            </a:xfrm>
            <a:prstGeom prst="rect">
              <a:avLst/>
            </a:prstGeom>
            <a:solidFill>
              <a:srgbClr val="FFFF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2</a:t>
              </a:r>
            </a:p>
          </xdr:txBody>
        </xdr:sp>
        <xdr:sp macro="" textlink="">
          <xdr:nvSpPr>
            <xdr:cNvPr id="336" name="Rectangle 335">
              <a:extLst>
                <a:ext uri="{FF2B5EF4-FFF2-40B4-BE49-F238E27FC236}">
                  <a16:creationId xmlns:a16="http://schemas.microsoft.com/office/drawing/2014/main" id="{D4C7E91B-1C33-4167-7719-0124CA0F363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10994" y="2652863"/>
              <a:ext cx="305274" cy="559187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b="0">
                  <a:solidFill>
                    <a:srgbClr val="FF0000"/>
                  </a:solidFill>
                </a:rPr>
                <a:t>9</a:t>
              </a:r>
            </a:p>
          </xdr:txBody>
        </xdr:sp>
        <xdr:sp macro="" textlink="">
          <xdr:nvSpPr>
            <xdr:cNvPr id="337" name="Rectangle 336">
              <a:extLst>
                <a:ext uri="{FF2B5EF4-FFF2-40B4-BE49-F238E27FC236}">
                  <a16:creationId xmlns:a16="http://schemas.microsoft.com/office/drawing/2014/main" id="{9B9C4992-DDD0-EC75-8EE0-C993FC49D1B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52145" y="2647525"/>
              <a:ext cx="292100" cy="550832"/>
            </a:xfrm>
            <a:prstGeom prst="rect">
              <a:avLst/>
            </a:prstGeom>
            <a:solidFill>
              <a:schemeClr val="accent3">
                <a:lumMod val="40000"/>
                <a:lumOff val="6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0">
                  <a:solidFill>
                    <a:srgbClr val="FF0000"/>
                  </a:solidFill>
                </a:rPr>
                <a:t>5</a:t>
              </a:r>
            </a:p>
          </xdr:txBody>
        </xdr:sp>
        <xdr:sp macro="" textlink="">
          <xdr:nvSpPr>
            <xdr:cNvPr id="338" name="Rectangle 337">
              <a:extLst>
                <a:ext uri="{FF2B5EF4-FFF2-40B4-BE49-F238E27FC236}">
                  <a16:creationId xmlns:a16="http://schemas.microsoft.com/office/drawing/2014/main" id="{2CBBF588-8F5A-08F6-8B3A-5B724DF6CD7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82944" y="3625787"/>
              <a:ext cx="301242" cy="570718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 b="1">
                  <a:solidFill>
                    <a:srgbClr val="FF0000"/>
                  </a:solidFill>
                </a:rPr>
                <a:t>17</a:t>
              </a:r>
            </a:p>
          </xdr:txBody>
        </xdr:sp>
        <xdr:sp macro="" textlink="">
          <xdr:nvSpPr>
            <xdr:cNvPr id="339" name="Rectangle 338">
              <a:extLst>
                <a:ext uri="{FF2B5EF4-FFF2-40B4-BE49-F238E27FC236}">
                  <a16:creationId xmlns:a16="http://schemas.microsoft.com/office/drawing/2014/main" id="{37AB5C45-45AD-24AA-EA1E-C00946B3942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66396" y="3664222"/>
              <a:ext cx="297250" cy="530093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788" b="1">
                  <a:solidFill>
                    <a:srgbClr val="FF0000"/>
                  </a:solidFill>
                </a:rPr>
                <a:t>18</a:t>
              </a:r>
            </a:p>
          </xdr:txBody>
        </xdr:sp>
        <xdr:sp macro="" textlink="">
          <xdr:nvSpPr>
            <xdr:cNvPr id="340" name="Rectangle 339">
              <a:extLst>
                <a:ext uri="{FF2B5EF4-FFF2-40B4-BE49-F238E27FC236}">
                  <a16:creationId xmlns:a16="http://schemas.microsoft.com/office/drawing/2014/main" id="{4C876108-617E-F13C-D738-96E5ED87F5F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46658" y="2653569"/>
              <a:ext cx="288778" cy="565760"/>
            </a:xfrm>
            <a:prstGeom prst="rect">
              <a:avLst/>
            </a:prstGeom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b="0">
                  <a:solidFill>
                    <a:srgbClr val="FF0000"/>
                  </a:solidFill>
                </a:rPr>
                <a:t>8</a:t>
              </a:r>
            </a:p>
          </xdr:txBody>
        </xdr:sp>
        <xdr:sp macro="" textlink="">
          <xdr:nvSpPr>
            <xdr:cNvPr id="341" name="Rectangle 340">
              <a:extLst>
                <a:ext uri="{FF2B5EF4-FFF2-40B4-BE49-F238E27FC236}">
                  <a16:creationId xmlns:a16="http://schemas.microsoft.com/office/drawing/2014/main" id="{17370620-834C-9B2F-3DEB-9030096EF11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26113" y="2653182"/>
              <a:ext cx="240760" cy="491472"/>
            </a:xfrm>
            <a:prstGeom prst="rect">
              <a:avLst/>
            </a:prstGeom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0">
                  <a:solidFill>
                    <a:srgbClr val="FF0000"/>
                  </a:solidFill>
                </a:rPr>
                <a:t>6</a:t>
              </a:r>
            </a:p>
          </xdr:txBody>
        </xdr:sp>
        <xdr:sp macro="" textlink="">
          <xdr:nvSpPr>
            <xdr:cNvPr id="342" name="TextBox 160">
              <a:extLst>
                <a:ext uri="{FF2B5EF4-FFF2-40B4-BE49-F238E27FC236}">
                  <a16:creationId xmlns:a16="http://schemas.microsoft.com/office/drawing/2014/main" id="{9679A7F4-486E-F6B3-2933-7947E4D3AF6C}"/>
                </a:ext>
              </a:extLst>
            </xdr:cNvPr>
            <xdr:cNvSpPr txBox="1"/>
          </xdr:nvSpPr>
          <xdr:spPr>
            <a:xfrm>
              <a:off x="1467182" y="2453231"/>
              <a:ext cx="315675" cy="3368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343" name="Rectangle 342">
              <a:extLst>
                <a:ext uri="{FF2B5EF4-FFF2-40B4-BE49-F238E27FC236}">
                  <a16:creationId xmlns:a16="http://schemas.microsoft.com/office/drawing/2014/main" id="{547AD762-B1DD-BC4A-FA64-70E942F6F47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61485" y="2646774"/>
              <a:ext cx="277447" cy="552746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b="0">
                  <a:solidFill>
                    <a:srgbClr val="FF0000"/>
                  </a:solidFill>
                </a:rPr>
                <a:t>4</a:t>
              </a:r>
            </a:p>
          </xdr:txBody>
        </xdr:sp>
        <xdr:sp macro="" textlink="">
          <xdr:nvSpPr>
            <xdr:cNvPr id="344" name="Text Box 102">
              <a:extLst>
                <a:ext uri="{FF2B5EF4-FFF2-40B4-BE49-F238E27FC236}">
                  <a16:creationId xmlns:a16="http://schemas.microsoft.com/office/drawing/2014/main" id="{E0E35542-EB4A-348B-6D44-0F2744DAE98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543226" y="2650217"/>
              <a:ext cx="652499" cy="16843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450" b="1"/>
            </a:p>
          </xdr:txBody>
        </xdr:sp>
        <xdr:sp macro="" textlink="">
          <xdr:nvSpPr>
            <xdr:cNvPr id="345" name="Rectangle 344">
              <a:extLst>
                <a:ext uri="{FF2B5EF4-FFF2-40B4-BE49-F238E27FC236}">
                  <a16:creationId xmlns:a16="http://schemas.microsoft.com/office/drawing/2014/main" id="{C065D39A-0D24-7ABC-DB07-F30D6EF9EC8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24033" y="3642477"/>
              <a:ext cx="314923" cy="559020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 b="1">
                  <a:solidFill>
                    <a:srgbClr val="FF0000"/>
                  </a:solidFill>
                </a:rPr>
                <a:t>15</a:t>
              </a:r>
            </a:p>
          </xdr:txBody>
        </xdr:sp>
        <xdr:sp macro="" textlink="">
          <xdr:nvSpPr>
            <xdr:cNvPr id="346" name="Rectangle 345">
              <a:extLst>
                <a:ext uri="{FF2B5EF4-FFF2-40B4-BE49-F238E27FC236}">
                  <a16:creationId xmlns:a16="http://schemas.microsoft.com/office/drawing/2014/main" id="{D2867F26-3D69-8366-9911-9FC90CC0184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31659" y="3642651"/>
              <a:ext cx="300780" cy="548297"/>
            </a:xfrm>
            <a:prstGeom prst="rect">
              <a:avLst/>
            </a:prstGeom>
            <a:solidFill>
              <a:schemeClr val="accent3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 b="1">
                  <a:solidFill>
                    <a:sysClr val="windowText" lastClr="000000"/>
                  </a:solidFill>
                </a:rPr>
                <a:t>19</a:t>
              </a:r>
            </a:p>
          </xdr:txBody>
        </xdr:sp>
        <xdr:sp macro="" textlink="">
          <xdr:nvSpPr>
            <xdr:cNvPr id="347" name="Rectangle 346">
              <a:extLst>
                <a:ext uri="{FF2B5EF4-FFF2-40B4-BE49-F238E27FC236}">
                  <a16:creationId xmlns:a16="http://schemas.microsoft.com/office/drawing/2014/main" id="{B402D763-D4E0-6917-05C6-14A9F0983DE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95441" y="2653867"/>
              <a:ext cx="523911" cy="281625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r>
                <a:rPr lang="en-US" sz="900" b="1">
                  <a:solidFill>
                    <a:srgbClr val="FF0000"/>
                  </a:solidFill>
                </a:rPr>
                <a:t>10</a:t>
              </a:r>
            </a:p>
          </xdr:txBody>
        </xdr:sp>
        <xdr:sp macro="" textlink="">
          <xdr:nvSpPr>
            <xdr:cNvPr id="348" name="Rectangle 347">
              <a:extLst>
                <a:ext uri="{FF2B5EF4-FFF2-40B4-BE49-F238E27FC236}">
                  <a16:creationId xmlns:a16="http://schemas.microsoft.com/office/drawing/2014/main" id="{D8C789EC-7EB4-BE11-F727-8D18E335361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66512" y="2651463"/>
              <a:ext cx="275167" cy="564190"/>
            </a:xfrm>
            <a:prstGeom prst="rect">
              <a:avLst/>
            </a:prstGeom>
            <a:solidFill>
              <a:schemeClr val="accent3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0">
                  <a:solidFill>
                    <a:srgbClr val="FF0000"/>
                  </a:solidFill>
                </a:rPr>
                <a:t>1</a:t>
              </a:r>
            </a:p>
          </xdr:txBody>
        </xdr:sp>
        <xdr:sp macro="" textlink="">
          <xdr:nvSpPr>
            <xdr:cNvPr id="349" name="Rectangle 348">
              <a:extLst>
                <a:ext uri="{FF2B5EF4-FFF2-40B4-BE49-F238E27FC236}">
                  <a16:creationId xmlns:a16="http://schemas.microsoft.com/office/drawing/2014/main" id="{48152B06-2B2F-4C31-49A1-F1C42977081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34830" y="3638826"/>
              <a:ext cx="301997" cy="556161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 b="1">
                  <a:solidFill>
                    <a:srgbClr val="FF0000"/>
                  </a:solidFill>
                </a:rPr>
                <a:t>22</a:t>
              </a:r>
            </a:p>
          </xdr:txBody>
        </xdr:sp>
        <xdr:sp macro="" textlink="">
          <xdr:nvSpPr>
            <xdr:cNvPr id="350" name="Text Box 116">
              <a:extLst>
                <a:ext uri="{FF2B5EF4-FFF2-40B4-BE49-F238E27FC236}">
                  <a16:creationId xmlns:a16="http://schemas.microsoft.com/office/drawing/2014/main" id="{38EAEAAC-6530-51E3-79CF-2D0E7FC154EE}"/>
                </a:ext>
              </a:extLst>
            </xdr:cNvPr>
            <xdr:cNvSpPr txBox="1">
              <a:spLocks noChangeArrowheads="1"/>
            </xdr:cNvSpPr>
          </xdr:nvSpPr>
          <xdr:spPr bwMode="auto">
            <a:xfrm rot="5400000">
              <a:off x="6378737" y="2734727"/>
              <a:ext cx="293986" cy="139192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cab</a:t>
              </a:r>
            </a:p>
          </xdr:txBody>
        </xdr:sp>
        <xdr:sp macro="" textlink="">
          <xdr:nvSpPr>
            <xdr:cNvPr id="351" name="Rectangle 350">
              <a:extLst>
                <a:ext uri="{FF2B5EF4-FFF2-40B4-BE49-F238E27FC236}">
                  <a16:creationId xmlns:a16="http://schemas.microsoft.com/office/drawing/2014/main" id="{4F0E8E10-8AEA-6148-8268-843B3BE979B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04552" y="2653733"/>
              <a:ext cx="277447" cy="552746"/>
            </a:xfrm>
            <a:prstGeom prst="rect">
              <a:avLst/>
            </a:prstGeom>
            <a:solidFill>
              <a:schemeClr val="accent3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b="0">
                  <a:solidFill>
                    <a:srgbClr val="FF0000"/>
                  </a:solidFill>
                </a:rPr>
                <a:t>7</a:t>
              </a:r>
            </a:p>
          </xdr:txBody>
        </xdr:sp>
        <xdr:sp macro="" textlink="">
          <xdr:nvSpPr>
            <xdr:cNvPr id="352" name="Rectangle 351">
              <a:extLst>
                <a:ext uri="{FF2B5EF4-FFF2-40B4-BE49-F238E27FC236}">
                  <a16:creationId xmlns:a16="http://schemas.microsoft.com/office/drawing/2014/main" id="{62C2C0C1-0F37-148F-C1C4-99B5B0D2516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69016" y="3639859"/>
              <a:ext cx="359931" cy="552746"/>
            </a:xfrm>
            <a:prstGeom prst="rect">
              <a:avLst/>
            </a:prstGeom>
            <a:solidFill>
              <a:schemeClr val="accent3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00" b="1">
                  <a:solidFill>
                    <a:srgbClr val="FF0000"/>
                  </a:solidFill>
                </a:rPr>
                <a:t>13</a:t>
              </a:r>
            </a:p>
          </xdr:txBody>
        </xdr:sp>
        <xdr:grpSp>
          <xdr:nvGrpSpPr>
            <xdr:cNvPr id="353" name="Group 352">
              <a:extLst>
                <a:ext uri="{FF2B5EF4-FFF2-40B4-BE49-F238E27FC236}">
                  <a16:creationId xmlns:a16="http://schemas.microsoft.com/office/drawing/2014/main" id="{44000473-9D3C-8402-05ED-432D5E3B725B}"/>
                </a:ext>
              </a:extLst>
            </xdr:cNvPr>
            <xdr:cNvGrpSpPr/>
          </xdr:nvGrpSpPr>
          <xdr:grpSpPr>
            <a:xfrm>
              <a:off x="1058866" y="4570512"/>
              <a:ext cx="6996228" cy="440714"/>
              <a:chOff x="0" y="0"/>
              <a:chExt cx="8432996" cy="563399"/>
            </a:xfrm>
          </xdr:grpSpPr>
          <xdr:sp macro="" textlink="">
            <xdr:nvSpPr>
              <xdr:cNvPr id="355" name="Text Box 91">
                <a:extLst>
                  <a:ext uri="{FF2B5EF4-FFF2-40B4-BE49-F238E27FC236}">
                    <a16:creationId xmlns:a16="http://schemas.microsoft.com/office/drawing/2014/main" id="{2AD8FE01-623A-17D9-ACBC-3AE4477F919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976487" y="163411"/>
                <a:ext cx="790611" cy="265582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750" b="1"/>
                  <a:t>Column</a:t>
                </a:r>
              </a:p>
            </xdr:txBody>
          </xdr:sp>
          <xdr:sp macro="" textlink="">
            <xdr:nvSpPr>
              <xdr:cNvPr id="356" name="Rectangle 355">
                <a:extLst>
                  <a:ext uri="{FF2B5EF4-FFF2-40B4-BE49-F238E27FC236}">
                    <a16:creationId xmlns:a16="http://schemas.microsoft.com/office/drawing/2014/main" id="{AE18C563-B37F-5744-A258-A2ADD728B72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0" y="0"/>
                <a:ext cx="8432996" cy="563399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357" name="Rectangle 356">
                <a:extLst>
                  <a:ext uri="{FF2B5EF4-FFF2-40B4-BE49-F238E27FC236}">
                    <a16:creationId xmlns:a16="http://schemas.microsoft.com/office/drawing/2014/main" id="{D4C7DCC3-2F57-997F-398A-991B8B10D95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11000" y="198565"/>
                <a:ext cx="152400" cy="152400"/>
              </a:xfrm>
              <a:prstGeom prst="rect">
                <a:avLst/>
              </a:prstGeom>
              <a:solidFill>
                <a:schemeClr val="accent2">
                  <a:lumMod val="75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358" name="Text Box 96">
                <a:extLst>
                  <a:ext uri="{FF2B5EF4-FFF2-40B4-BE49-F238E27FC236}">
                    <a16:creationId xmlns:a16="http://schemas.microsoft.com/office/drawing/2014/main" id="{5DB92CE9-9190-D99D-03F8-52B9FC0208F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51596" y="96386"/>
                <a:ext cx="1255609" cy="413127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750" b="1"/>
                  <a:t>Multi-purpose </a:t>
                </a:r>
              </a:p>
              <a:p>
                <a:pPr algn="l"/>
                <a:r>
                  <a:rPr lang="en-US" sz="750" b="1"/>
                  <a:t>Vice</a:t>
                </a:r>
              </a:p>
            </xdr:txBody>
          </xdr:sp>
          <xdr:sp macro="" textlink="">
            <xdr:nvSpPr>
              <xdr:cNvPr id="359" name="Rectangle 358">
                <a:extLst>
                  <a:ext uri="{FF2B5EF4-FFF2-40B4-BE49-F238E27FC236}">
                    <a16:creationId xmlns:a16="http://schemas.microsoft.com/office/drawing/2014/main" id="{4A307288-E85C-135B-E1CC-BEFCC24E257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75238" y="194652"/>
                <a:ext cx="152400" cy="152400"/>
              </a:xfrm>
              <a:prstGeom prst="rect">
                <a:avLst/>
              </a:prstGeom>
              <a:solidFill>
                <a:schemeClr val="tx1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360" name="Text Box 124">
                <a:extLst>
                  <a:ext uri="{FF2B5EF4-FFF2-40B4-BE49-F238E27FC236}">
                    <a16:creationId xmlns:a16="http://schemas.microsoft.com/office/drawing/2014/main" id="{BB0983D5-8E93-7AC6-84A3-24C709CD636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 rot="16200000">
                <a:off x="2547942" y="143372"/>
                <a:ext cx="184731" cy="306061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br>
                  <a:rPr lang="en-US" sz="525" b="1"/>
                </a:br>
                <a:endParaRPr lang="en-US" sz="525" b="1"/>
              </a:p>
            </xdr:txBody>
          </xdr:sp>
          <xdr:sp macro="" textlink="">
            <xdr:nvSpPr>
              <xdr:cNvPr id="361" name="TextBox 10">
                <a:extLst>
                  <a:ext uri="{FF2B5EF4-FFF2-40B4-BE49-F238E27FC236}">
                    <a16:creationId xmlns:a16="http://schemas.microsoft.com/office/drawing/2014/main" id="{A5B87D15-B550-D365-395C-15CE97E368B7}"/>
                  </a:ext>
                </a:extLst>
              </xdr:cNvPr>
              <xdr:cNvSpPr txBox="1"/>
            </xdr:nvSpPr>
            <xdr:spPr>
              <a:xfrm>
                <a:off x="150857" y="124189"/>
                <a:ext cx="824265" cy="295091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Section 1</a:t>
                </a:r>
              </a:p>
            </xdr:txBody>
          </xdr:sp>
          <xdr:sp macro="" textlink="">
            <xdr:nvSpPr>
              <xdr:cNvPr id="362" name="TextBox 146">
                <a:extLst>
                  <a:ext uri="{FF2B5EF4-FFF2-40B4-BE49-F238E27FC236}">
                    <a16:creationId xmlns:a16="http://schemas.microsoft.com/office/drawing/2014/main" id="{B7EC24E7-F1F0-5162-415C-4CC358C4E27D}"/>
                  </a:ext>
                </a:extLst>
              </xdr:cNvPr>
              <xdr:cNvSpPr txBox="1"/>
            </xdr:nvSpPr>
            <xdr:spPr>
              <a:xfrm>
                <a:off x="1036081" y="133611"/>
                <a:ext cx="824265" cy="295091"/>
              </a:xfrm>
              <a:prstGeom prst="rect">
                <a:avLst/>
              </a:prstGeom>
              <a:solidFill>
                <a:schemeClr val="accent5">
                  <a:lumMod val="20000"/>
                  <a:lumOff val="80000"/>
                </a:schemeClr>
              </a:solidFill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Section 2</a:t>
                </a:r>
              </a:p>
            </xdr:txBody>
          </xdr:sp>
          <xdr:sp macro="" textlink="">
            <xdr:nvSpPr>
              <xdr:cNvPr id="363" name="TextBox 151">
                <a:extLst>
                  <a:ext uri="{FF2B5EF4-FFF2-40B4-BE49-F238E27FC236}">
                    <a16:creationId xmlns:a16="http://schemas.microsoft.com/office/drawing/2014/main" id="{C9ACA428-D0F2-2F2B-D06F-2EBFFA8B26B2}"/>
                  </a:ext>
                </a:extLst>
              </xdr:cNvPr>
              <xdr:cNvSpPr txBox="1"/>
            </xdr:nvSpPr>
            <xdr:spPr>
              <a:xfrm>
                <a:off x="2010493" y="138090"/>
                <a:ext cx="824265" cy="295091"/>
              </a:xfrm>
              <a:prstGeom prst="rect">
                <a:avLst/>
              </a:prstGeom>
              <a:solidFill>
                <a:schemeClr val="accent4">
                  <a:lumMod val="40000"/>
                  <a:lumOff val="60000"/>
                </a:schemeClr>
              </a:solidFill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Section 3</a:t>
                </a:r>
              </a:p>
            </xdr:txBody>
          </xdr:sp>
          <xdr:sp macro="" textlink="">
            <xdr:nvSpPr>
              <xdr:cNvPr id="364" name="TextBox 154">
                <a:extLst>
                  <a:ext uri="{FF2B5EF4-FFF2-40B4-BE49-F238E27FC236}">
                    <a16:creationId xmlns:a16="http://schemas.microsoft.com/office/drawing/2014/main" id="{E628C89F-56FA-EC0B-9AF2-7ECB6263EAA7}"/>
                  </a:ext>
                </a:extLst>
              </xdr:cNvPr>
              <xdr:cNvSpPr txBox="1"/>
            </xdr:nvSpPr>
            <xdr:spPr>
              <a:xfrm>
                <a:off x="2928096" y="140537"/>
                <a:ext cx="824265" cy="295091"/>
              </a:xfrm>
              <a:prstGeom prst="rect">
                <a:avLst/>
              </a:prstGeom>
              <a:solidFill>
                <a:schemeClr val="accent3">
                  <a:lumMod val="20000"/>
                  <a:lumOff val="80000"/>
                </a:schemeClr>
              </a:solidFill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Section 4</a:t>
                </a:r>
              </a:p>
            </xdr:txBody>
          </xdr:sp>
          <xdr:sp macro="" textlink="">
            <xdr:nvSpPr>
              <xdr:cNvPr id="365" name="TextBox 13">
                <a:extLst>
                  <a:ext uri="{FF2B5EF4-FFF2-40B4-BE49-F238E27FC236}">
                    <a16:creationId xmlns:a16="http://schemas.microsoft.com/office/drawing/2014/main" id="{EF535EDF-9AD3-25C0-0818-A0D002DA213A}"/>
                  </a:ext>
                </a:extLst>
              </xdr:cNvPr>
              <xdr:cNvSpPr txBox="1"/>
            </xdr:nvSpPr>
            <xdr:spPr>
              <a:xfrm>
                <a:off x="5861646" y="89737"/>
                <a:ext cx="1352152" cy="44263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825" b="1"/>
                  <a:t>A</a:t>
                </a:r>
                <a:r>
                  <a:rPr lang="en-US" sz="825"/>
                  <a:t> – Compressed </a:t>
                </a:r>
              </a:p>
              <a:p>
                <a:pPr algn="l"/>
                <a:r>
                  <a:rPr lang="en-US" sz="825"/>
                  <a:t>      Air </a:t>
                </a:r>
              </a:p>
            </xdr:txBody>
          </xdr:sp>
          <xdr:sp macro="" textlink="">
            <xdr:nvSpPr>
              <xdr:cNvPr id="366" name="TextBox 155">
                <a:extLst>
                  <a:ext uri="{FF2B5EF4-FFF2-40B4-BE49-F238E27FC236}">
                    <a16:creationId xmlns:a16="http://schemas.microsoft.com/office/drawing/2014/main" id="{DDDA829D-1A6C-3816-9FD4-C8A960B80C3B}"/>
                  </a:ext>
                </a:extLst>
              </xdr:cNvPr>
              <xdr:cNvSpPr txBox="1"/>
            </xdr:nvSpPr>
            <xdr:spPr>
              <a:xfrm>
                <a:off x="7176050" y="79607"/>
                <a:ext cx="1256946" cy="44263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825"/>
                  <a:t>N – Network </a:t>
                </a:r>
              </a:p>
              <a:p>
                <a:pPr algn="l"/>
                <a:r>
                  <a:rPr lang="en-US" sz="825"/>
                  <a:t>      Connection </a:t>
                </a:r>
              </a:p>
            </xdr:txBody>
          </xdr:sp>
        </xdr:grpSp>
        <xdr:sp macro="" textlink="">
          <xdr:nvSpPr>
            <xdr:cNvPr id="354" name="Text Box 74">
              <a:extLst>
                <a:ext uri="{FF2B5EF4-FFF2-40B4-BE49-F238E27FC236}">
                  <a16:creationId xmlns:a16="http://schemas.microsoft.com/office/drawing/2014/main" id="{0F03A5AF-880E-13A3-2D1C-49CD736B7F8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45471" y="2651259"/>
              <a:ext cx="305824" cy="186231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sink</a:t>
              </a:r>
            </a:p>
          </xdr:txBody>
        </xdr:sp>
      </xdr:grp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F59446F7-F8AD-20B9-13C9-23A4D29D2F90}"/>
              </a:ext>
            </a:extLst>
          </xdr:cNvPr>
          <xdr:cNvSpPr/>
        </xdr:nvSpPr>
        <xdr:spPr>
          <a:xfrm>
            <a:off x="2229298" y="4032706"/>
            <a:ext cx="743052" cy="153469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900">
                <a:solidFill>
                  <a:schemeClr val="tx1"/>
                </a:solidFill>
              </a:rPr>
              <a:t>Bench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57152</xdr:colOff>
      <xdr:row>22</xdr:row>
      <xdr:rowOff>39063</xdr:rowOff>
    </xdr:from>
    <xdr:to>
      <xdr:col>10</xdr:col>
      <xdr:colOff>1374382</xdr:colOff>
      <xdr:row>35</xdr:row>
      <xdr:rowOff>71629</xdr:rowOff>
    </xdr:to>
    <xdr:grpSp>
      <xdr:nvGrpSpPr>
        <xdr:cNvPr id="124" name="Group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GrpSpPr/>
      </xdr:nvGrpSpPr>
      <xdr:grpSpPr>
        <a:xfrm>
          <a:off x="8267702" y="5735013"/>
          <a:ext cx="3126980" cy="2756716"/>
          <a:chOff x="8220076" y="3740467"/>
          <a:chExt cx="3178415" cy="2608126"/>
        </a:xfrm>
      </xdr:grpSpPr>
      <xdr:grpSp>
        <xdr:nvGrpSpPr>
          <xdr:cNvPr id="125" name="Group 124">
            <a:extLst>
              <a:ext uri="{FF2B5EF4-FFF2-40B4-BE49-F238E27FC236}">
                <a16:creationId xmlns:a16="http://schemas.microsoft.com/office/drawing/2014/main" id="{00000000-0008-0000-0100-00007D000000}"/>
              </a:ext>
            </a:extLst>
          </xdr:cNvPr>
          <xdr:cNvGrpSpPr/>
        </xdr:nvGrpSpPr>
        <xdr:grpSpPr>
          <a:xfrm>
            <a:off x="8220076" y="3740469"/>
            <a:ext cx="3178415" cy="2608124"/>
            <a:chOff x="8220076" y="3740469"/>
            <a:chExt cx="3178415" cy="2608124"/>
          </a:xfrm>
        </xdr:grpSpPr>
        <xdr:sp macro="" textlink="">
          <xdr:nvSpPr>
            <xdr:cNvPr id="150" name="TextBox 156">
              <a:extLst>
                <a:ext uri="{FF2B5EF4-FFF2-40B4-BE49-F238E27FC236}">
                  <a16:creationId xmlns:a16="http://schemas.microsoft.com/office/drawing/2014/main" id="{00000000-0008-0000-0100-000096000000}"/>
                </a:ext>
              </a:extLst>
            </xdr:cNvPr>
            <xdr:cNvSpPr txBox="1"/>
          </xdr:nvSpPr>
          <xdr:spPr>
            <a:xfrm>
              <a:off x="9882124" y="4491170"/>
              <a:ext cx="266070" cy="335567"/>
            </a:xfrm>
            <a:prstGeom prst="rect">
              <a:avLst/>
            </a:prstGeom>
            <a:noFill/>
            <a:ln>
              <a:noFill/>
            </a:ln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grpSp>
          <xdr:nvGrpSpPr>
            <xdr:cNvPr id="151" name="Group 150">
              <a:extLst>
                <a:ext uri="{FF2B5EF4-FFF2-40B4-BE49-F238E27FC236}">
                  <a16:creationId xmlns:a16="http://schemas.microsoft.com/office/drawing/2014/main" id="{00000000-0008-0000-0100-000097000000}"/>
                </a:ext>
              </a:extLst>
            </xdr:cNvPr>
            <xdr:cNvGrpSpPr/>
          </xdr:nvGrpSpPr>
          <xdr:grpSpPr>
            <a:xfrm>
              <a:off x="8220076" y="3740469"/>
              <a:ext cx="3178415" cy="2608124"/>
              <a:chOff x="8220076" y="3740469"/>
              <a:chExt cx="3178415" cy="2608124"/>
            </a:xfrm>
          </xdr:grpSpPr>
          <xdr:grpSp>
            <xdr:nvGrpSpPr>
              <xdr:cNvPr id="152" name="Group 151">
                <a:extLst>
                  <a:ext uri="{FF2B5EF4-FFF2-40B4-BE49-F238E27FC236}">
                    <a16:creationId xmlns:a16="http://schemas.microsoft.com/office/drawing/2014/main" id="{00000000-0008-0000-0100-000098000000}"/>
                  </a:ext>
                </a:extLst>
              </xdr:cNvPr>
              <xdr:cNvGrpSpPr/>
            </xdr:nvGrpSpPr>
            <xdr:grpSpPr>
              <a:xfrm>
                <a:off x="8220076" y="3747081"/>
                <a:ext cx="3178415" cy="2601512"/>
                <a:chOff x="8220076" y="3747081"/>
                <a:chExt cx="3178415" cy="2601512"/>
              </a:xfrm>
            </xdr:grpSpPr>
            <xdr:cxnSp macro="">
              <xdr:nvCxnSpPr>
                <xdr:cNvPr id="155" name="Straight Connector 154">
                  <a:extLst>
                    <a:ext uri="{FF2B5EF4-FFF2-40B4-BE49-F238E27FC236}">
                      <a16:creationId xmlns:a16="http://schemas.microsoft.com/office/drawing/2014/main" id="{00000000-0008-0000-0100-00009B000000}"/>
                    </a:ext>
                  </a:extLst>
                </xdr:cNvPr>
                <xdr:cNvCxnSpPr/>
              </xdr:nvCxnSpPr>
              <xdr:spPr>
                <a:xfrm>
                  <a:off x="9195557" y="4680181"/>
                  <a:ext cx="2002131" cy="15371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6" name="Straight Connector 155">
                  <a:extLst>
                    <a:ext uri="{FF2B5EF4-FFF2-40B4-BE49-F238E27FC236}">
                      <a16:creationId xmlns:a16="http://schemas.microsoft.com/office/drawing/2014/main" id="{00000000-0008-0000-0100-00009C00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H="1">
                  <a:off x="8220076" y="3786751"/>
                  <a:ext cx="40379" cy="2561842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7" name="Straight Connector 156">
                  <a:extLst>
                    <a:ext uri="{FF2B5EF4-FFF2-40B4-BE49-F238E27FC236}">
                      <a16:creationId xmlns:a16="http://schemas.microsoft.com/office/drawing/2014/main" id="{00000000-0008-0000-0100-00009D000000}"/>
                    </a:ext>
                  </a:extLst>
                </xdr:cNvPr>
                <xdr:cNvCxnSpPr/>
              </xdr:nvCxnSpPr>
              <xdr:spPr>
                <a:xfrm>
                  <a:off x="11385246" y="5253093"/>
                  <a:ext cx="6896" cy="1065144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8" name="Straight Connector 157">
                  <a:extLst>
                    <a:ext uri="{FF2B5EF4-FFF2-40B4-BE49-F238E27FC236}">
                      <a16:creationId xmlns:a16="http://schemas.microsoft.com/office/drawing/2014/main" id="{00000000-0008-0000-0100-00009E00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H="1">
                  <a:off x="8249986" y="6325791"/>
                  <a:ext cx="2559875" cy="0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9" name="Straight Connector 158">
                  <a:extLst>
                    <a:ext uri="{FF2B5EF4-FFF2-40B4-BE49-F238E27FC236}">
                      <a16:creationId xmlns:a16="http://schemas.microsoft.com/office/drawing/2014/main" id="{00000000-0008-0000-0100-00009F00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11189275" y="5073534"/>
                  <a:ext cx="209216" cy="182830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160" name="Group 159">
                  <a:extLst>
                    <a:ext uri="{FF2B5EF4-FFF2-40B4-BE49-F238E27FC236}">
                      <a16:creationId xmlns:a16="http://schemas.microsoft.com/office/drawing/2014/main" id="{00000000-0008-0000-0100-0000A0000000}"/>
                    </a:ext>
                  </a:extLst>
                </xdr:cNvPr>
                <xdr:cNvGrpSpPr/>
              </xdr:nvGrpSpPr>
              <xdr:grpSpPr>
                <a:xfrm>
                  <a:off x="8227848" y="3747081"/>
                  <a:ext cx="3147851" cy="2580281"/>
                  <a:chOff x="8227848" y="3747081"/>
                  <a:chExt cx="3147851" cy="2580281"/>
                </a:xfrm>
              </xdr:grpSpPr>
              <xdr:sp macro="" textlink="">
                <xdr:nvSpPr>
                  <xdr:cNvPr id="161" name="Rectangle 160">
                    <a:extLst>
                      <a:ext uri="{FF2B5EF4-FFF2-40B4-BE49-F238E27FC236}">
                        <a16:creationId xmlns:a16="http://schemas.microsoft.com/office/drawing/2014/main" id="{00000000-0008-0000-0100-0000A1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0227611" y="6026565"/>
                    <a:ext cx="560050" cy="272417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/>
                      <a:t>C4</a:t>
                    </a:r>
                    <a:endParaRPr lang="en-US" sz="450"/>
                  </a:p>
                </xdr:txBody>
              </xdr:sp>
              <xdr:sp macro="" textlink="">
                <xdr:nvSpPr>
                  <xdr:cNvPr id="162" name="Rectangle 161">
                    <a:extLst>
                      <a:ext uri="{FF2B5EF4-FFF2-40B4-BE49-F238E27FC236}">
                        <a16:creationId xmlns:a16="http://schemas.microsoft.com/office/drawing/2014/main" id="{00000000-0008-0000-0100-0000A2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1198594" y="5913268"/>
                    <a:ext cx="177105" cy="402738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163" name="Rectangle 162">
                    <a:extLst>
                      <a:ext uri="{FF2B5EF4-FFF2-40B4-BE49-F238E27FC236}">
                        <a16:creationId xmlns:a16="http://schemas.microsoft.com/office/drawing/2014/main" id="{00000000-0008-0000-0100-0000A3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934517" y="6023936"/>
                    <a:ext cx="560559" cy="290472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 b="1"/>
                      <a:t>C6</a:t>
                    </a:r>
                  </a:p>
                </xdr:txBody>
              </xdr:sp>
              <xdr:sp macro="" textlink="">
                <xdr:nvSpPr>
                  <xdr:cNvPr id="164" name="Rectangle 163">
                    <a:extLst>
                      <a:ext uri="{FF2B5EF4-FFF2-40B4-BE49-F238E27FC236}">
                        <a16:creationId xmlns:a16="http://schemas.microsoft.com/office/drawing/2014/main" id="{00000000-0008-0000-0100-0000A4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9536374" y="6026681"/>
                    <a:ext cx="653949" cy="283240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900" b="1"/>
                      <a:t>C5</a:t>
                    </a:r>
                    <a:endParaRPr lang="en-US" sz="788" b="1"/>
                  </a:p>
                </xdr:txBody>
              </xdr:sp>
              <xdr:sp macro="" textlink="">
                <xdr:nvSpPr>
                  <xdr:cNvPr id="165" name="Rectangle 164">
                    <a:extLst>
                      <a:ext uri="{FF2B5EF4-FFF2-40B4-BE49-F238E27FC236}">
                        <a16:creationId xmlns:a16="http://schemas.microsoft.com/office/drawing/2014/main" id="{00000000-0008-0000-0100-0000A5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 rot="5400000">
                    <a:off x="8130862" y="5100823"/>
                    <a:ext cx="550372" cy="256419"/>
                  </a:xfrm>
                  <a:prstGeom prst="rect">
                    <a:avLst/>
                  </a:prstGeom>
                  <a:solidFill>
                    <a:schemeClr val="accent5">
                      <a:lumMod val="20000"/>
                      <a:lumOff val="80000"/>
                    </a:schemeClr>
                  </a:solidFill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 b="1">
                        <a:solidFill>
                          <a:srgbClr val="FF0000"/>
                        </a:solidFill>
                      </a:rPr>
                      <a:t>C7</a:t>
                    </a:r>
                    <a:endParaRPr lang="en-US" sz="450" b="1">
                      <a:solidFill>
                        <a:srgbClr val="FF0000"/>
                      </a:solidFill>
                    </a:endParaRPr>
                  </a:p>
                </xdr:txBody>
              </xdr:sp>
              <xdr:sp macro="" textlink="">
                <xdr:nvSpPr>
                  <xdr:cNvPr id="166" name="Rectangle 165">
                    <a:extLst>
                      <a:ext uri="{FF2B5EF4-FFF2-40B4-BE49-F238E27FC236}">
                        <a16:creationId xmlns:a16="http://schemas.microsoft.com/office/drawing/2014/main" id="{00000000-0008-0000-0100-0000A6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 rot="5400000">
                    <a:off x="8073453" y="5898943"/>
                    <a:ext cx="582814" cy="274024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 b="1"/>
                      <a:t>Instron</a:t>
                    </a:r>
                    <a:endParaRPr lang="en-US" sz="450" b="1"/>
                  </a:p>
                </xdr:txBody>
              </xdr:sp>
              <xdr:sp macro="" textlink="">
                <xdr:nvSpPr>
                  <xdr:cNvPr id="167" name="Rectangle 166">
                    <a:extLst>
                      <a:ext uri="{FF2B5EF4-FFF2-40B4-BE49-F238E27FC236}">
                        <a16:creationId xmlns:a16="http://schemas.microsoft.com/office/drawing/2014/main" id="{00000000-0008-0000-0100-0000A7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0869095" y="4691116"/>
                    <a:ext cx="327155" cy="627969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/>
                      <a:t>C1</a:t>
                    </a:r>
                    <a:endParaRPr lang="en-US" sz="450"/>
                  </a:p>
                </xdr:txBody>
              </xdr:sp>
              <xdr:sp macro="" textlink="">
                <xdr:nvSpPr>
                  <xdr:cNvPr id="168" name="Rectangle 167">
                    <a:extLst>
                      <a:ext uri="{FF2B5EF4-FFF2-40B4-BE49-F238E27FC236}">
                        <a16:creationId xmlns:a16="http://schemas.microsoft.com/office/drawing/2014/main" id="{00000000-0008-0000-0100-0000A8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0421129" y="4695936"/>
                    <a:ext cx="344097" cy="631789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900" b="1"/>
                      <a:t>C2</a:t>
                    </a:r>
                    <a:endParaRPr lang="en-US" sz="788" b="1"/>
                  </a:p>
                </xdr:txBody>
              </xdr:sp>
              <xdr:sp macro="" textlink="">
                <xdr:nvSpPr>
                  <xdr:cNvPr id="169" name="Rectangle 168">
                    <a:extLst>
                      <a:ext uri="{FF2B5EF4-FFF2-40B4-BE49-F238E27FC236}">
                        <a16:creationId xmlns:a16="http://schemas.microsoft.com/office/drawing/2014/main" id="{00000000-0008-0000-0100-0000A9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260453" y="3747081"/>
                    <a:ext cx="930382" cy="975282"/>
                  </a:xfrm>
                  <a:prstGeom prst="rect">
                    <a:avLst/>
                  </a:prstGeom>
                  <a:solidFill>
                    <a:schemeClr val="accent5">
                      <a:lumMod val="20000"/>
                      <a:lumOff val="80000"/>
                    </a:schemeClr>
                  </a:solidFill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900" b="1">
                        <a:solidFill>
                          <a:srgbClr val="FF0000"/>
                        </a:solidFill>
                      </a:rPr>
                      <a:t>C8 Robot Cell</a:t>
                    </a:r>
                    <a:endParaRPr lang="en-US" sz="788" b="1">
                      <a:solidFill>
                        <a:srgbClr val="FF0000"/>
                      </a:solidFill>
                    </a:endParaRPr>
                  </a:p>
                </xdr:txBody>
              </xdr:sp>
              <xdr:sp macro="" textlink="">
                <xdr:nvSpPr>
                  <xdr:cNvPr id="170" name="Rectangle 169">
                    <a:extLst>
                      <a:ext uri="{FF2B5EF4-FFF2-40B4-BE49-F238E27FC236}">
                        <a16:creationId xmlns:a16="http://schemas.microsoft.com/office/drawing/2014/main" id="{00000000-0008-0000-0100-0000AA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9220201" y="4716780"/>
                    <a:ext cx="655319" cy="403860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800" b="1"/>
                      <a:t>Fridge</a:t>
                    </a:r>
                  </a:p>
                  <a:p>
                    <a:pPr algn="ctr">
                      <a:defRPr/>
                    </a:pPr>
                    <a:r>
                      <a:rPr lang="en-US" sz="800" b="1"/>
                      <a:t>&amp; Bookcase</a:t>
                    </a:r>
                  </a:p>
                </xdr:txBody>
              </xdr:sp>
              <xdr:sp macro="" textlink="">
                <xdr:nvSpPr>
                  <xdr:cNvPr id="171" name="Rectangle 170">
                    <a:extLst>
                      <a:ext uri="{FF2B5EF4-FFF2-40B4-BE49-F238E27FC236}">
                        <a16:creationId xmlns:a16="http://schemas.microsoft.com/office/drawing/2014/main" id="{00000000-0008-0000-0100-0000AB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9937259" y="4682601"/>
                    <a:ext cx="344097" cy="631789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900" b="1">
                        <a:solidFill>
                          <a:sysClr val="windowText" lastClr="000000"/>
                        </a:solidFill>
                      </a:rPr>
                      <a:t>C3</a:t>
                    </a:r>
                    <a:endParaRPr lang="en-US" sz="788" b="1">
                      <a:solidFill>
                        <a:sysClr val="windowText" lastClr="000000"/>
                      </a:solidFill>
                    </a:endParaRPr>
                  </a:p>
                </xdr:txBody>
              </xdr:sp>
            </xdr:grpSp>
          </xdr:grpSp>
          <xdr:sp macro="" textlink="">
            <xdr:nvSpPr>
              <xdr:cNvPr id="153" name="Arc 15">
                <a:extLst>
                  <a:ext uri="{FF2B5EF4-FFF2-40B4-BE49-F238E27FC236}">
                    <a16:creationId xmlns:a16="http://schemas.microsoft.com/office/drawing/2014/main" id="{00000000-0008-0000-0100-000099000000}"/>
                  </a:ext>
                </a:extLst>
              </xdr:cNvPr>
              <xdr:cNvSpPr>
                <a:spLocks/>
              </xdr:cNvSpPr>
            </xdr:nvSpPr>
            <xdr:spPr bwMode="auto">
              <a:xfrm flipH="1">
                <a:off x="10831103" y="6059133"/>
                <a:ext cx="347926" cy="245882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ysClr val="windowText" lastClr="000000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cxnSp macro="">
            <xdr:nvCxnSpPr>
              <xdr:cNvPr id="154" name="Straight Connector 153">
                <a:extLst>
                  <a:ext uri="{FF2B5EF4-FFF2-40B4-BE49-F238E27FC236}">
                    <a16:creationId xmlns:a16="http://schemas.microsoft.com/office/drawing/2014/main" id="{00000000-0008-0000-0100-00009A000000}"/>
                  </a:ext>
                </a:extLst>
              </xdr:cNvPr>
              <xdr:cNvCxnSpPr/>
            </xdr:nvCxnSpPr>
            <xdr:spPr>
              <a:xfrm flipH="1" flipV="1">
                <a:off x="8270673" y="3740469"/>
                <a:ext cx="923523" cy="6611"/>
              </a:xfrm>
              <a:prstGeom prst="line">
                <a:avLst/>
              </a:prstGeom>
              <a:noFill/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cxnSp macro="">
        <xdr:nvCxnSpPr>
          <xdr:cNvPr id="126" name="Straight Connector 125">
            <a:extLst>
              <a:ext uri="{FF2B5EF4-FFF2-40B4-BE49-F238E27FC236}">
                <a16:creationId xmlns:a16="http://schemas.microsoft.com/office/drawing/2014/main" id="{00000000-0008-0000-0100-00007E000000}"/>
              </a:ext>
            </a:extLst>
          </xdr:cNvPr>
          <xdr:cNvCxnSpPr/>
        </xdr:nvCxnSpPr>
        <xdr:spPr>
          <a:xfrm flipH="1">
            <a:off x="9190243" y="3740467"/>
            <a:ext cx="4152" cy="947967"/>
          </a:xfrm>
          <a:prstGeom prst="lin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" name="Straight Connector 148">
            <a:extLst>
              <a:ext uri="{FF2B5EF4-FFF2-40B4-BE49-F238E27FC236}">
                <a16:creationId xmlns:a16="http://schemas.microsoft.com/office/drawing/2014/main" id="{00000000-0008-0000-0100-000095000000}"/>
              </a:ext>
            </a:extLst>
          </xdr:cNvPr>
          <xdr:cNvCxnSpPr>
            <a:cxnSpLocks/>
          </xdr:cNvCxnSpPr>
        </xdr:nvCxnSpPr>
        <xdr:spPr>
          <a:xfrm flipH="1">
            <a:off x="11189276" y="4714803"/>
            <a:ext cx="879" cy="358730"/>
          </a:xfrm>
          <a:prstGeom prst="lin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14287</xdr:colOff>
      <xdr:row>1</xdr:row>
      <xdr:rowOff>0</xdr:rowOff>
    </xdr:from>
    <xdr:to>
      <xdr:col>16</xdr:col>
      <xdr:colOff>158012</xdr:colOff>
      <xdr:row>21</xdr:row>
      <xdr:rowOff>30507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251225E-1E1E-46A3-A3EA-EDF3A84E66DB}"/>
            </a:ext>
          </a:extLst>
        </xdr:cNvPr>
        <xdr:cNvGrpSpPr/>
      </xdr:nvGrpSpPr>
      <xdr:grpSpPr>
        <a:xfrm>
          <a:off x="8224837" y="200025"/>
          <a:ext cx="7001725" cy="5326407"/>
          <a:chOff x="1058866" y="2418494"/>
          <a:chExt cx="7001725" cy="2592732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C7C37F5F-02D3-EB13-BE9F-FE15C79A097A}"/>
              </a:ext>
            </a:extLst>
          </xdr:cNvPr>
          <xdr:cNvGrpSpPr/>
        </xdr:nvGrpSpPr>
        <xdr:grpSpPr>
          <a:xfrm>
            <a:off x="1058866" y="2418494"/>
            <a:ext cx="7001725" cy="2592732"/>
            <a:chOff x="1058866" y="2418494"/>
            <a:chExt cx="7001725" cy="2592732"/>
          </a:xfrm>
        </xdr:grpSpPr>
        <xdr:sp macro="" textlink="">
          <xdr:nvSpPr>
            <xdr:cNvPr id="5" name="Text Box 118">
              <a:extLst>
                <a:ext uri="{FF2B5EF4-FFF2-40B4-BE49-F238E27FC236}">
                  <a16:creationId xmlns:a16="http://schemas.microsoft.com/office/drawing/2014/main" id="{6FC0972D-B891-EC5E-C3B6-832752B014E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692186" y="4016359"/>
              <a:ext cx="299040" cy="18026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cab</a:t>
              </a:r>
            </a:p>
          </xdr:txBody>
        </xdr:sp>
        <xdr:sp macro="" textlink="">
          <xdr:nvSpPr>
            <xdr:cNvPr id="6" name="Text Box 118">
              <a:extLst>
                <a:ext uri="{FF2B5EF4-FFF2-40B4-BE49-F238E27FC236}">
                  <a16:creationId xmlns:a16="http://schemas.microsoft.com/office/drawing/2014/main" id="{12392FAB-CCE0-D44F-5D0D-ED6D12D86B0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26406" y="4013250"/>
              <a:ext cx="299040" cy="18026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cab</a:t>
              </a:r>
            </a:p>
          </xdr:txBody>
        </xdr:sp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FADC152B-387C-9757-2B35-2E82CF27B8AC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6742442" y="3047433"/>
              <a:ext cx="285076" cy="548017"/>
            </a:xfrm>
            <a:prstGeom prst="rect">
              <a:avLst/>
            </a:prstGeom>
            <a:solidFill>
              <a:srgbClr val="FFFF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endParaRPr lang="en-US" sz="825"/>
            </a:p>
          </xdr:txBody>
        </xdr:sp>
        <xdr:sp macro="" textlink="">
          <xdr:nvSpPr>
            <xdr:cNvPr id="8" name="Text Box 110">
              <a:extLst>
                <a:ext uri="{FF2B5EF4-FFF2-40B4-BE49-F238E27FC236}">
                  <a16:creationId xmlns:a16="http://schemas.microsoft.com/office/drawing/2014/main" id="{C445970D-4168-32CD-4F2E-36FCBE94BF2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673831" y="3138131"/>
              <a:ext cx="513241" cy="185165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spcBef>
                  <a:spcPct val="50000"/>
                </a:spcBef>
              </a:pPr>
              <a:r>
                <a:rPr lang="en-US" sz="788" b="1"/>
                <a:t>Shared</a:t>
              </a:r>
            </a:p>
          </xdr:txBody>
        </xdr:sp>
        <xdr:sp macro="" textlink="">
          <xdr:nvSpPr>
            <xdr:cNvPr id="9" name="TextBox 156">
              <a:extLst>
                <a:ext uri="{FF2B5EF4-FFF2-40B4-BE49-F238E27FC236}">
                  <a16:creationId xmlns:a16="http://schemas.microsoft.com/office/drawing/2014/main" id="{16A59546-9EF8-9BB6-F925-D43235AA9B2B}"/>
                </a:ext>
              </a:extLst>
            </xdr:cNvPr>
            <xdr:cNvSpPr txBox="1"/>
          </xdr:nvSpPr>
          <xdr:spPr>
            <a:xfrm>
              <a:off x="3752043" y="4140743"/>
              <a:ext cx="304099" cy="3368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10" name="TextBox 162">
              <a:extLst>
                <a:ext uri="{FF2B5EF4-FFF2-40B4-BE49-F238E27FC236}">
                  <a16:creationId xmlns:a16="http://schemas.microsoft.com/office/drawing/2014/main" id="{BB905DEE-3099-0A9F-78A6-697AA8C7685B}"/>
                </a:ext>
              </a:extLst>
            </xdr:cNvPr>
            <xdr:cNvSpPr txBox="1"/>
          </xdr:nvSpPr>
          <xdr:spPr>
            <a:xfrm>
              <a:off x="4259540" y="4131609"/>
              <a:ext cx="317203" cy="344531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11" name="Text Box 103">
              <a:extLst>
                <a:ext uri="{FF2B5EF4-FFF2-40B4-BE49-F238E27FC236}">
                  <a16:creationId xmlns:a16="http://schemas.microsoft.com/office/drawing/2014/main" id="{31BBAE6B-DE68-988B-36B3-8F41BD0EBBB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750749" y="2446119"/>
              <a:ext cx="406810" cy="28203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525" b="1"/>
                <a:t>Power</a:t>
              </a:r>
            </a:p>
            <a:p>
              <a:r>
                <a:rPr lang="en-US" sz="525" b="1"/>
                <a:t>Panel</a:t>
              </a:r>
            </a:p>
          </xdr:txBody>
        </xdr:sp>
        <xdr:sp macro="" textlink="">
          <xdr:nvSpPr>
            <xdr:cNvPr id="12" name="Text Box 103">
              <a:extLst>
                <a:ext uri="{FF2B5EF4-FFF2-40B4-BE49-F238E27FC236}">
                  <a16:creationId xmlns:a16="http://schemas.microsoft.com/office/drawing/2014/main" id="{C25CC168-5E69-A906-DE2B-6801E47A3A41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695604" y="2418494"/>
              <a:ext cx="411395" cy="23034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525" b="1"/>
                <a:t>Power</a:t>
              </a:r>
            </a:p>
            <a:p>
              <a:r>
                <a:rPr lang="en-US" sz="525" b="1"/>
                <a:t>Panel</a:t>
              </a:r>
            </a:p>
          </xdr:txBody>
        </xdr:sp>
        <xdr:sp macro="" textlink="">
          <xdr:nvSpPr>
            <xdr:cNvPr id="13" name="TextBox 159">
              <a:extLst>
                <a:ext uri="{FF2B5EF4-FFF2-40B4-BE49-F238E27FC236}">
                  <a16:creationId xmlns:a16="http://schemas.microsoft.com/office/drawing/2014/main" id="{D94B5100-17BA-BB6B-C0DF-EEB0F1F2C424}"/>
                </a:ext>
              </a:extLst>
            </xdr:cNvPr>
            <xdr:cNvSpPr txBox="1"/>
          </xdr:nvSpPr>
          <xdr:spPr>
            <a:xfrm>
              <a:off x="6967500" y="2460176"/>
              <a:ext cx="307920" cy="338567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14" name="TextBox 158">
              <a:extLst>
                <a:ext uri="{FF2B5EF4-FFF2-40B4-BE49-F238E27FC236}">
                  <a16:creationId xmlns:a16="http://schemas.microsoft.com/office/drawing/2014/main" id="{FB6DAC20-4F66-43F6-474B-0BA5E5E65790}"/>
                </a:ext>
              </a:extLst>
            </xdr:cNvPr>
            <xdr:cNvSpPr txBox="1"/>
          </xdr:nvSpPr>
          <xdr:spPr>
            <a:xfrm>
              <a:off x="5214090" y="2453232"/>
              <a:ext cx="303334" cy="3368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15" name="TextBox 165">
              <a:extLst>
                <a:ext uri="{FF2B5EF4-FFF2-40B4-BE49-F238E27FC236}">
                  <a16:creationId xmlns:a16="http://schemas.microsoft.com/office/drawing/2014/main" id="{EA8CC968-0834-911A-72F8-2B3F60AA5FE9}"/>
                </a:ext>
              </a:extLst>
            </xdr:cNvPr>
            <xdr:cNvSpPr txBox="1"/>
          </xdr:nvSpPr>
          <xdr:spPr>
            <a:xfrm>
              <a:off x="4448292" y="2441485"/>
              <a:ext cx="320260" cy="338567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16" name="TextBox 157">
              <a:extLst>
                <a:ext uri="{FF2B5EF4-FFF2-40B4-BE49-F238E27FC236}">
                  <a16:creationId xmlns:a16="http://schemas.microsoft.com/office/drawing/2014/main" id="{25721601-77F0-C9FF-600C-7923CF4335A5}"/>
                </a:ext>
              </a:extLst>
            </xdr:cNvPr>
            <xdr:cNvSpPr txBox="1"/>
          </xdr:nvSpPr>
          <xdr:spPr>
            <a:xfrm>
              <a:off x="3945543" y="2450333"/>
              <a:ext cx="304862" cy="33856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17" name="TextBox 164">
              <a:extLst>
                <a:ext uri="{FF2B5EF4-FFF2-40B4-BE49-F238E27FC236}">
                  <a16:creationId xmlns:a16="http://schemas.microsoft.com/office/drawing/2014/main" id="{D3237B29-8F73-C431-FC1D-863323C020B3}"/>
                </a:ext>
              </a:extLst>
            </xdr:cNvPr>
            <xdr:cNvSpPr txBox="1"/>
          </xdr:nvSpPr>
          <xdr:spPr>
            <a:xfrm>
              <a:off x="3659363" y="2446802"/>
              <a:ext cx="318732" cy="3368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18" name="TextBox 163">
              <a:extLst>
                <a:ext uri="{FF2B5EF4-FFF2-40B4-BE49-F238E27FC236}">
                  <a16:creationId xmlns:a16="http://schemas.microsoft.com/office/drawing/2014/main" id="{2885CE88-8C1F-705F-A2A6-72EDD60488AD}"/>
                </a:ext>
              </a:extLst>
            </xdr:cNvPr>
            <xdr:cNvSpPr txBox="1"/>
          </xdr:nvSpPr>
          <xdr:spPr>
            <a:xfrm>
              <a:off x="3078030" y="2450332"/>
              <a:ext cx="317203" cy="33856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19" name="TextBox 17">
              <a:extLst>
                <a:ext uri="{FF2B5EF4-FFF2-40B4-BE49-F238E27FC236}">
                  <a16:creationId xmlns:a16="http://schemas.microsoft.com/office/drawing/2014/main" id="{02F2B83F-9DD4-D969-986B-33DF8EAB9995}"/>
                </a:ext>
              </a:extLst>
            </xdr:cNvPr>
            <xdr:cNvSpPr txBox="1"/>
          </xdr:nvSpPr>
          <xdr:spPr>
            <a:xfrm>
              <a:off x="2088248" y="2456137"/>
              <a:ext cx="306391" cy="344531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2430E732-80E0-131A-9825-624B75DB65B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63253" y="2652492"/>
              <a:ext cx="6600664" cy="1544491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grpSp>
          <xdr:nvGrpSpPr>
            <xdr:cNvPr id="21" name="Group 20">
              <a:extLst>
                <a:ext uri="{FF2B5EF4-FFF2-40B4-BE49-F238E27FC236}">
                  <a16:creationId xmlns:a16="http://schemas.microsoft.com/office/drawing/2014/main" id="{FBF4EBED-703C-98BA-DE26-9BFB471A0F19}"/>
                </a:ext>
              </a:extLst>
            </xdr:cNvPr>
            <xdr:cNvGrpSpPr/>
          </xdr:nvGrpSpPr>
          <xdr:grpSpPr>
            <a:xfrm>
              <a:off x="1064360" y="3329125"/>
              <a:ext cx="198723" cy="210612"/>
              <a:chOff x="0" y="1164135"/>
              <a:chExt cx="228600" cy="228600"/>
            </a:xfrm>
            <a:noFill/>
          </xdr:grpSpPr>
          <xdr:sp macro="" textlink="">
            <xdr:nvSpPr>
              <xdr:cNvPr id="99" name="Arc 11">
                <a:extLst>
                  <a:ext uri="{FF2B5EF4-FFF2-40B4-BE49-F238E27FC236}">
                    <a16:creationId xmlns:a16="http://schemas.microsoft.com/office/drawing/2014/main" id="{CB0F87D1-946D-159A-8ED1-08A92F8AA059}"/>
                  </a:ext>
                </a:extLst>
              </xdr:cNvPr>
              <xdr:cNvSpPr>
                <a:spLocks/>
              </xdr:cNvSpPr>
            </xdr:nvSpPr>
            <xdr:spPr bwMode="auto">
              <a:xfrm rot="5400000" flipV="1">
                <a:off x="0" y="1164135"/>
                <a:ext cx="228600" cy="228600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100" name="Line 12">
                <a:extLst>
                  <a:ext uri="{FF2B5EF4-FFF2-40B4-BE49-F238E27FC236}">
                    <a16:creationId xmlns:a16="http://schemas.microsoft.com/office/drawing/2014/main" id="{550F5E78-EEC5-BDB8-9355-C8159A0989D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5400000" flipH="1" flipV="1">
                <a:off x="114300" y="1278435"/>
                <a:ext cx="228600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101" name="Line 13">
                <a:extLst>
                  <a:ext uri="{FF2B5EF4-FFF2-40B4-BE49-F238E27FC236}">
                    <a16:creationId xmlns:a16="http://schemas.microsoft.com/office/drawing/2014/main" id="{BFB26F64-74FD-049C-96DD-87002BA28C6F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5400000" flipV="1">
                <a:off x="114300" y="1049835"/>
                <a:ext cx="0" cy="22860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</xdr:grpSp>
        <xdr:grpSp>
          <xdr:nvGrpSpPr>
            <xdr:cNvPr id="22" name="Group 21">
              <a:extLst>
                <a:ext uri="{FF2B5EF4-FFF2-40B4-BE49-F238E27FC236}">
                  <a16:creationId xmlns:a16="http://schemas.microsoft.com/office/drawing/2014/main" id="{D6C05A21-1C68-B048-559E-5C11128B49BA}"/>
                </a:ext>
              </a:extLst>
            </xdr:cNvPr>
            <xdr:cNvGrpSpPr/>
          </xdr:nvGrpSpPr>
          <xdr:grpSpPr>
            <a:xfrm>
              <a:off x="5727020" y="4190488"/>
              <a:ext cx="416556" cy="213169"/>
              <a:chOff x="6636750" y="2265286"/>
              <a:chExt cx="457200" cy="228600"/>
            </a:xfrm>
            <a:noFill/>
          </xdr:grpSpPr>
          <xdr:grpSp>
            <xdr:nvGrpSpPr>
              <xdr:cNvPr id="91" name="Group 90">
                <a:extLst>
                  <a:ext uri="{FF2B5EF4-FFF2-40B4-BE49-F238E27FC236}">
                    <a16:creationId xmlns:a16="http://schemas.microsoft.com/office/drawing/2014/main" id="{FB307971-7B6E-3FFA-189C-00C719A88678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 flipH="1">
                <a:off x="6636750" y="2265286"/>
                <a:ext cx="228600" cy="228600"/>
                <a:chOff x="6636750" y="2265286"/>
                <a:chExt cx="144" cy="144"/>
              </a:xfrm>
              <a:grpFill/>
            </xdr:grpSpPr>
            <xdr:sp macro="" textlink="">
              <xdr:nvSpPr>
                <xdr:cNvPr id="96" name="Arc 15">
                  <a:extLst>
                    <a:ext uri="{FF2B5EF4-FFF2-40B4-BE49-F238E27FC236}">
                      <a16:creationId xmlns:a16="http://schemas.microsoft.com/office/drawing/2014/main" id="{26DEF3F5-AB39-F47D-F561-3EFEB7D6B42B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6636750" y="2265286"/>
                  <a:ext cx="144" cy="14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97" name="Line 16">
                  <a:extLst>
                    <a:ext uri="{FF2B5EF4-FFF2-40B4-BE49-F238E27FC236}">
                      <a16:creationId xmlns:a16="http://schemas.microsoft.com/office/drawing/2014/main" id="{D5B0E9FD-9381-3BC1-BBF1-E923E4B83C0E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6636750" y="2265430"/>
                  <a:ext cx="144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98" name="Line 17">
                  <a:extLst>
                    <a:ext uri="{FF2B5EF4-FFF2-40B4-BE49-F238E27FC236}">
                      <a16:creationId xmlns:a16="http://schemas.microsoft.com/office/drawing/2014/main" id="{1749C122-5548-6839-256F-2D3435C0D72E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6636750" y="2265286"/>
                  <a:ext cx="0" cy="144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grpSp>
            <xdr:nvGrpSpPr>
              <xdr:cNvPr id="92" name="Group 91">
                <a:extLst>
                  <a:ext uri="{FF2B5EF4-FFF2-40B4-BE49-F238E27FC236}">
                    <a16:creationId xmlns:a16="http://schemas.microsoft.com/office/drawing/2014/main" id="{070671B7-9392-4F03-B7D9-0E1FFF521E8A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>
                <a:off x="6865350" y="2265286"/>
                <a:ext cx="228600" cy="228600"/>
                <a:chOff x="6865350" y="2265286"/>
                <a:chExt cx="144" cy="144"/>
              </a:xfrm>
              <a:grpFill/>
            </xdr:grpSpPr>
            <xdr:sp macro="" textlink="">
              <xdr:nvSpPr>
                <xdr:cNvPr id="93" name="Arc 19">
                  <a:extLst>
                    <a:ext uri="{FF2B5EF4-FFF2-40B4-BE49-F238E27FC236}">
                      <a16:creationId xmlns:a16="http://schemas.microsoft.com/office/drawing/2014/main" id="{FED0DDF9-9B71-A354-2CCD-C986745289ED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6865350" y="2265286"/>
                  <a:ext cx="144" cy="14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94" name="Line 20">
                  <a:extLst>
                    <a:ext uri="{FF2B5EF4-FFF2-40B4-BE49-F238E27FC236}">
                      <a16:creationId xmlns:a16="http://schemas.microsoft.com/office/drawing/2014/main" id="{67803AD1-A687-ED7C-045B-34730A11EF15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6865350" y="2265430"/>
                  <a:ext cx="144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95" name="Line 21">
                  <a:extLst>
                    <a:ext uri="{FF2B5EF4-FFF2-40B4-BE49-F238E27FC236}">
                      <a16:creationId xmlns:a16="http://schemas.microsoft.com/office/drawing/2014/main" id="{778A5305-39AF-F69A-D164-9E175EE1853B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6865350" y="2265286"/>
                  <a:ext cx="0" cy="144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</xdr:grpSp>
        <xdr:grpSp>
          <xdr:nvGrpSpPr>
            <xdr:cNvPr id="23" name="Group 22">
              <a:extLst>
                <a:ext uri="{FF2B5EF4-FFF2-40B4-BE49-F238E27FC236}">
                  <a16:creationId xmlns:a16="http://schemas.microsoft.com/office/drawing/2014/main" id="{BD6E4E16-63C5-6F49-3A3A-D84F77E40827}"/>
                </a:ext>
              </a:extLst>
            </xdr:cNvPr>
            <xdr:cNvGrpSpPr/>
          </xdr:nvGrpSpPr>
          <xdr:grpSpPr>
            <a:xfrm>
              <a:off x="6003714" y="2436237"/>
              <a:ext cx="417320" cy="209760"/>
              <a:chOff x="7030592" y="22682"/>
              <a:chExt cx="457200" cy="228600"/>
            </a:xfrm>
            <a:noFill/>
          </xdr:grpSpPr>
          <xdr:grpSp>
            <xdr:nvGrpSpPr>
              <xdr:cNvPr id="83" name="Group 82">
                <a:extLst>
                  <a:ext uri="{FF2B5EF4-FFF2-40B4-BE49-F238E27FC236}">
                    <a16:creationId xmlns:a16="http://schemas.microsoft.com/office/drawing/2014/main" id="{82BD35A9-D3F1-A534-89BF-33708FD0C143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 flipH="1" flipV="1">
                <a:off x="7030592" y="22682"/>
                <a:ext cx="228600" cy="228600"/>
                <a:chOff x="7030592" y="22682"/>
                <a:chExt cx="144" cy="144"/>
              </a:xfrm>
              <a:grpFill/>
            </xdr:grpSpPr>
            <xdr:sp macro="" textlink="">
              <xdr:nvSpPr>
                <xdr:cNvPr id="88" name="Arc 25">
                  <a:extLst>
                    <a:ext uri="{FF2B5EF4-FFF2-40B4-BE49-F238E27FC236}">
                      <a16:creationId xmlns:a16="http://schemas.microsoft.com/office/drawing/2014/main" id="{4BE235BF-F5C1-A9F6-320A-87E1A264D4BD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7030592" y="22682"/>
                  <a:ext cx="144" cy="14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89" name="Line 26">
                  <a:extLst>
                    <a:ext uri="{FF2B5EF4-FFF2-40B4-BE49-F238E27FC236}">
                      <a16:creationId xmlns:a16="http://schemas.microsoft.com/office/drawing/2014/main" id="{495DD86F-17E9-B90D-6BBD-73FF0AD5B463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7030592" y="22826"/>
                  <a:ext cx="144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90" name="Line 27">
                  <a:extLst>
                    <a:ext uri="{FF2B5EF4-FFF2-40B4-BE49-F238E27FC236}">
                      <a16:creationId xmlns:a16="http://schemas.microsoft.com/office/drawing/2014/main" id="{35C9C5D9-2B15-23EA-1DAA-EB6EFCEE08C3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7030592" y="22682"/>
                  <a:ext cx="0" cy="144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grpSp>
            <xdr:nvGrpSpPr>
              <xdr:cNvPr id="84" name="Group 83">
                <a:extLst>
                  <a:ext uri="{FF2B5EF4-FFF2-40B4-BE49-F238E27FC236}">
                    <a16:creationId xmlns:a16="http://schemas.microsoft.com/office/drawing/2014/main" id="{725E89D5-609F-23B5-5BD1-A2B9926F3F2D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 flipV="1">
                <a:off x="7259192" y="22682"/>
                <a:ext cx="228600" cy="228600"/>
                <a:chOff x="7259192" y="22682"/>
                <a:chExt cx="144" cy="144"/>
              </a:xfrm>
              <a:grpFill/>
            </xdr:grpSpPr>
            <xdr:sp macro="" textlink="">
              <xdr:nvSpPr>
                <xdr:cNvPr id="85" name="Arc 29">
                  <a:extLst>
                    <a:ext uri="{FF2B5EF4-FFF2-40B4-BE49-F238E27FC236}">
                      <a16:creationId xmlns:a16="http://schemas.microsoft.com/office/drawing/2014/main" id="{3CA68C00-AB16-7860-7B9C-43BC4699CE37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7259192" y="22682"/>
                  <a:ext cx="144" cy="14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86" name="Line 30">
                  <a:extLst>
                    <a:ext uri="{FF2B5EF4-FFF2-40B4-BE49-F238E27FC236}">
                      <a16:creationId xmlns:a16="http://schemas.microsoft.com/office/drawing/2014/main" id="{7374336C-7919-1425-18F7-48BB76CE6EE1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7259192" y="22826"/>
                  <a:ext cx="144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87" name="Line 31">
                  <a:extLst>
                    <a:ext uri="{FF2B5EF4-FFF2-40B4-BE49-F238E27FC236}">
                      <a16:creationId xmlns:a16="http://schemas.microsoft.com/office/drawing/2014/main" id="{0166A43A-323D-E989-436F-9DCC3E266C66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7259192" y="22682"/>
                  <a:ext cx="0" cy="144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</xdr:grpSp>
        <xdr:grpSp>
          <xdr:nvGrpSpPr>
            <xdr:cNvPr id="24" name="Group 23">
              <a:extLst>
                <a:ext uri="{FF2B5EF4-FFF2-40B4-BE49-F238E27FC236}">
                  <a16:creationId xmlns:a16="http://schemas.microsoft.com/office/drawing/2014/main" id="{79DFBDF7-0F67-7412-7A3D-66804F2F34B6}"/>
                </a:ext>
              </a:extLst>
            </xdr:cNvPr>
            <xdr:cNvGrpSpPr/>
          </xdr:nvGrpSpPr>
          <xdr:grpSpPr>
            <a:xfrm>
              <a:off x="7849476" y="3630319"/>
              <a:ext cx="211115" cy="219947"/>
              <a:chOff x="9657817" y="1549175"/>
              <a:chExt cx="234707" cy="241507"/>
            </a:xfrm>
            <a:noFill/>
          </xdr:grpSpPr>
          <xdr:sp macro="" textlink="">
            <xdr:nvSpPr>
              <xdr:cNvPr id="80" name="Arc 33">
                <a:extLst>
                  <a:ext uri="{FF2B5EF4-FFF2-40B4-BE49-F238E27FC236}">
                    <a16:creationId xmlns:a16="http://schemas.microsoft.com/office/drawing/2014/main" id="{BC0E9D96-814E-EF31-1C18-F2B89B4573F4}"/>
                  </a:ext>
                </a:extLst>
              </xdr:cNvPr>
              <xdr:cNvSpPr>
                <a:spLocks/>
              </xdr:cNvSpPr>
            </xdr:nvSpPr>
            <xdr:spPr bwMode="auto">
              <a:xfrm rot="10800000" flipH="1" flipV="1">
                <a:off x="9657817" y="1549175"/>
                <a:ext cx="228600" cy="228600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81" name="Line 34">
                <a:extLst>
                  <a:ext uri="{FF2B5EF4-FFF2-40B4-BE49-F238E27FC236}">
                    <a16:creationId xmlns:a16="http://schemas.microsoft.com/office/drawing/2014/main" id="{7BBB5A24-B177-5C1C-50A1-8D21742ACB08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10800000" flipV="1">
                <a:off x="9663924" y="1790682"/>
                <a:ext cx="228600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82" name="Line 35">
                <a:extLst>
                  <a:ext uri="{FF2B5EF4-FFF2-40B4-BE49-F238E27FC236}">
                    <a16:creationId xmlns:a16="http://schemas.microsoft.com/office/drawing/2014/main" id="{CD1E0310-4C94-5D25-BDC4-C602ACB96632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10800000" flipH="1" flipV="1">
                <a:off x="9676138" y="1555629"/>
                <a:ext cx="0" cy="22860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</xdr:grpSp>
        <xdr:sp macro="" textlink="">
          <xdr:nvSpPr>
            <xdr:cNvPr id="25" name="Rectangle 24">
              <a:extLst>
                <a:ext uri="{FF2B5EF4-FFF2-40B4-BE49-F238E27FC236}">
                  <a16:creationId xmlns:a16="http://schemas.microsoft.com/office/drawing/2014/main" id="{2D2EE1A6-8647-6474-992E-ED328AA5F0C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553021" y="3068505"/>
              <a:ext cx="308686" cy="527183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0">
                  <a:solidFill>
                    <a:sysClr val="windowText" lastClr="000000"/>
                  </a:solidFill>
                </a:rPr>
                <a:t>11</a:t>
              </a:r>
            </a:p>
          </xdr:txBody>
        </xdr:sp>
        <xdr:sp macro="" textlink="">
          <xdr:nvSpPr>
            <xdr:cNvPr id="26" name="Rectangle 25">
              <a:extLst>
                <a:ext uri="{FF2B5EF4-FFF2-40B4-BE49-F238E27FC236}">
                  <a16:creationId xmlns:a16="http://schemas.microsoft.com/office/drawing/2014/main" id="{44680117-EF8D-15D1-142F-CE77353FC31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540390" y="3642651"/>
              <a:ext cx="297845" cy="551855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 b="1">
                  <a:solidFill>
                    <a:srgbClr val="FF0000"/>
                  </a:solidFill>
                </a:rPr>
                <a:t>14</a:t>
              </a:r>
              <a:endParaRPr lang="en-US" sz="375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27" name="Rectangle 26">
              <a:extLst>
                <a:ext uri="{FF2B5EF4-FFF2-40B4-BE49-F238E27FC236}">
                  <a16:creationId xmlns:a16="http://schemas.microsoft.com/office/drawing/2014/main" id="{A1C8B01B-F025-B92C-325B-7DBB3EB9403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63226" y="3613576"/>
              <a:ext cx="295240" cy="581171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 b="1">
                  <a:solidFill>
                    <a:sysClr val="windowText" lastClr="000000"/>
                  </a:solidFill>
                </a:rPr>
                <a:t>16</a:t>
              </a:r>
              <a:endParaRPr lang="en-US" sz="375" b="1">
                <a:solidFill>
                  <a:sysClr val="windowText" lastClr="000000"/>
                </a:solidFill>
              </a:endParaRPr>
            </a:p>
          </xdr:txBody>
        </xdr:sp>
        <xdr:grpSp>
          <xdr:nvGrpSpPr>
            <xdr:cNvPr id="28" name="Group 27">
              <a:extLst>
                <a:ext uri="{FF2B5EF4-FFF2-40B4-BE49-F238E27FC236}">
                  <a16:creationId xmlns:a16="http://schemas.microsoft.com/office/drawing/2014/main" id="{0B5C82CD-57E4-4BDB-7682-CADA929877C0}"/>
                </a:ext>
              </a:extLst>
            </xdr:cNvPr>
            <xdr:cNvGrpSpPr/>
          </xdr:nvGrpSpPr>
          <xdr:grpSpPr>
            <a:xfrm>
              <a:off x="6421012" y="4190488"/>
              <a:ext cx="202545" cy="213169"/>
              <a:chOff x="7624566" y="2265286"/>
              <a:chExt cx="228600" cy="228600"/>
            </a:xfrm>
            <a:noFill/>
          </xdr:grpSpPr>
          <xdr:sp macro="" textlink="">
            <xdr:nvSpPr>
              <xdr:cNvPr id="77" name="Arc 71">
                <a:extLst>
                  <a:ext uri="{FF2B5EF4-FFF2-40B4-BE49-F238E27FC236}">
                    <a16:creationId xmlns:a16="http://schemas.microsoft.com/office/drawing/2014/main" id="{AF4F8EEA-2289-94EE-364A-3DC09802248F}"/>
                  </a:ext>
                </a:extLst>
              </xdr:cNvPr>
              <xdr:cNvSpPr>
                <a:spLocks/>
              </xdr:cNvSpPr>
            </xdr:nvSpPr>
            <xdr:spPr bwMode="auto">
              <a:xfrm rot="16200000" flipH="1" flipV="1">
                <a:off x="7624566" y="2265286"/>
                <a:ext cx="228600" cy="228600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78" name="Line 72">
                <a:extLst>
                  <a:ext uri="{FF2B5EF4-FFF2-40B4-BE49-F238E27FC236}">
                    <a16:creationId xmlns:a16="http://schemas.microsoft.com/office/drawing/2014/main" id="{9F4CE0A5-ED71-650F-68B8-07641E61C8C2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16200000" flipV="1">
                <a:off x="7510266" y="2379586"/>
                <a:ext cx="228600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79" name="Line 73">
                <a:extLst>
                  <a:ext uri="{FF2B5EF4-FFF2-40B4-BE49-F238E27FC236}">
                    <a16:creationId xmlns:a16="http://schemas.microsoft.com/office/drawing/2014/main" id="{0C356D4B-C69E-CF57-AF9F-74143BA7E2F6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16200000" flipH="1" flipV="1">
                <a:off x="7738866" y="2150986"/>
                <a:ext cx="0" cy="22860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</xdr:grpSp>
        <xdr:sp macro="" textlink="">
          <xdr:nvSpPr>
            <xdr:cNvPr id="29" name="Text Box 75">
              <a:extLst>
                <a:ext uri="{FF2B5EF4-FFF2-40B4-BE49-F238E27FC236}">
                  <a16:creationId xmlns:a16="http://schemas.microsoft.com/office/drawing/2014/main" id="{A1238CB2-E1AB-B08B-D22A-7F4BA672EA3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21395" y="2650897"/>
              <a:ext cx="246310" cy="142538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sink</a:t>
              </a:r>
            </a:p>
          </xdr:txBody>
        </xdr:sp>
        <xdr:sp macro="" textlink="">
          <xdr:nvSpPr>
            <xdr:cNvPr id="30" name="Rectangle 29">
              <a:extLst>
                <a:ext uri="{FF2B5EF4-FFF2-40B4-BE49-F238E27FC236}">
                  <a16:creationId xmlns:a16="http://schemas.microsoft.com/office/drawing/2014/main" id="{1353C7A8-6FFB-9FAF-A09A-CFED6DFBF485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6624817" y="3309213"/>
              <a:ext cx="140408" cy="138342"/>
            </a:xfrm>
            <a:prstGeom prst="rect">
              <a:avLst/>
            </a:prstGeom>
            <a:solidFill>
              <a:srgbClr val="C000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31" name="Rectangle 30">
              <a:extLst>
                <a:ext uri="{FF2B5EF4-FFF2-40B4-BE49-F238E27FC236}">
                  <a16:creationId xmlns:a16="http://schemas.microsoft.com/office/drawing/2014/main" id="{9CC43BB4-E2EC-1325-896C-3DCF2A2B23C6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7035256" y="3309977"/>
              <a:ext cx="140408" cy="136814"/>
            </a:xfrm>
            <a:prstGeom prst="rect">
              <a:avLst/>
            </a:prstGeom>
            <a:solidFill>
              <a:srgbClr val="C000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32" name="Text Box 118">
              <a:extLst>
                <a:ext uri="{FF2B5EF4-FFF2-40B4-BE49-F238E27FC236}">
                  <a16:creationId xmlns:a16="http://schemas.microsoft.com/office/drawing/2014/main" id="{1A95D7AC-246D-3659-6B5F-21306BED920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502130" y="2656237"/>
              <a:ext cx="299040" cy="18026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cab</a:t>
              </a:r>
            </a:p>
          </xdr:txBody>
        </xdr:sp>
        <xdr:sp macro="" textlink="">
          <xdr:nvSpPr>
            <xdr:cNvPr id="33" name="Rectangle 32">
              <a:extLst>
                <a:ext uri="{FF2B5EF4-FFF2-40B4-BE49-F238E27FC236}">
                  <a16:creationId xmlns:a16="http://schemas.microsoft.com/office/drawing/2014/main" id="{E163F487-6315-00AC-797C-5F585011B20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31563" y="3641578"/>
              <a:ext cx="300613" cy="54829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 b="1">
                  <a:solidFill>
                    <a:srgbClr val="FF0000"/>
                  </a:solidFill>
                </a:rPr>
                <a:t>20</a:t>
              </a:r>
            </a:p>
          </xdr:txBody>
        </xdr:sp>
        <xdr:sp macro="" textlink="">
          <xdr:nvSpPr>
            <xdr:cNvPr id="34" name="Rectangle 33">
              <a:extLst>
                <a:ext uri="{FF2B5EF4-FFF2-40B4-BE49-F238E27FC236}">
                  <a16:creationId xmlns:a16="http://schemas.microsoft.com/office/drawing/2014/main" id="{E5D372FA-78A0-CC0A-6487-D79BB9709C5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173867" y="3192636"/>
              <a:ext cx="139107" cy="138703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35" name="Rectangle 34">
              <a:extLst>
                <a:ext uri="{FF2B5EF4-FFF2-40B4-BE49-F238E27FC236}">
                  <a16:creationId xmlns:a16="http://schemas.microsoft.com/office/drawing/2014/main" id="{DA9C3A4E-1D7B-10F3-27EF-CBDCB54F0D5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16715" y="3211038"/>
              <a:ext cx="135285" cy="138704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36" name="Rectangle 35">
              <a:extLst>
                <a:ext uri="{FF2B5EF4-FFF2-40B4-BE49-F238E27FC236}">
                  <a16:creationId xmlns:a16="http://schemas.microsoft.com/office/drawing/2014/main" id="{0103DA6C-0499-9689-DE27-AE304A230B4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41704" y="2646849"/>
              <a:ext cx="207894" cy="7105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cxnSp macro="">
          <xdr:nvCxnSpPr>
            <xdr:cNvPr id="37" name="Straight Connector 36">
              <a:extLst>
                <a:ext uri="{FF2B5EF4-FFF2-40B4-BE49-F238E27FC236}">
                  <a16:creationId xmlns:a16="http://schemas.microsoft.com/office/drawing/2014/main" id="{DB85A9E3-4ACD-6183-68A7-B720C3F1A48B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>
              <a:off x="7874016" y="4148315"/>
              <a:ext cx="4394" cy="281669"/>
            </a:xfrm>
            <a:prstGeom prst="line">
              <a:avLst/>
            </a:prstGeom>
            <a:noFill/>
            <a:ln w="9525" algn="ctr">
              <a:solidFill>
                <a:schemeClr val="tx1"/>
              </a:solidFill>
              <a:round/>
              <a:headEnd/>
              <a:tailEnd/>
            </a:ln>
          </xdr:spPr>
        </xdr:cxnSp>
        <xdr:cxnSp macro="">
          <xdr:nvCxnSpPr>
            <xdr:cNvPr id="38" name="Straight Arrow Connector 37">
              <a:extLst>
                <a:ext uri="{FF2B5EF4-FFF2-40B4-BE49-F238E27FC236}">
                  <a16:creationId xmlns:a16="http://schemas.microsoft.com/office/drawing/2014/main" id="{7D2E8181-3FD6-A4E9-EDAD-4016243988CC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6569989" y="4356372"/>
              <a:ext cx="1305458" cy="1462"/>
            </a:xfrm>
            <a:prstGeom prst="straightConnector1">
              <a:avLst/>
            </a:prstGeom>
            <a:noFill/>
            <a:ln w="9525" algn="ctr">
              <a:solidFill>
                <a:schemeClr val="tx1"/>
              </a:solidFill>
              <a:round/>
              <a:headEnd type="arrow" w="med" len="med"/>
              <a:tailEnd type="arrow" w="med" len="med"/>
            </a:ln>
          </xdr:spPr>
        </xdr:cxnSp>
        <xdr:sp macro="" textlink="">
          <xdr:nvSpPr>
            <xdr:cNvPr id="39" name="TextBox 207">
              <a:extLst>
                <a:ext uri="{FF2B5EF4-FFF2-40B4-BE49-F238E27FC236}">
                  <a16:creationId xmlns:a16="http://schemas.microsoft.com/office/drawing/2014/main" id="{AE22BBC3-6BCF-16C9-9C25-5B81371C5AF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048454" y="4166719"/>
              <a:ext cx="351110" cy="25108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/>
                <a:t>16’</a:t>
              </a:r>
            </a:p>
          </xdr:txBody>
        </xdr:sp>
        <xdr:sp macro="" textlink="">
          <xdr:nvSpPr>
            <xdr:cNvPr id="40" name="Rectangle 39">
              <a:extLst>
                <a:ext uri="{FF2B5EF4-FFF2-40B4-BE49-F238E27FC236}">
                  <a16:creationId xmlns:a16="http://schemas.microsoft.com/office/drawing/2014/main" id="{22D840BD-8542-9248-B52A-3B46E0B2EE2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917053" y="3874617"/>
              <a:ext cx="947938" cy="328102"/>
            </a:xfrm>
            <a:prstGeom prst="rect">
              <a:avLst/>
            </a:prstGeom>
            <a:noFill/>
            <a:ln w="9525" algn="ctr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788"/>
                <a:t>Tools</a:t>
              </a:r>
              <a:endParaRPr lang="en-US" sz="600"/>
            </a:p>
          </xdr:txBody>
        </xdr:sp>
        <xdr:sp macro="" textlink="">
          <xdr:nvSpPr>
            <xdr:cNvPr id="41" name="Rectangle 40">
              <a:extLst>
                <a:ext uri="{FF2B5EF4-FFF2-40B4-BE49-F238E27FC236}">
                  <a16:creationId xmlns:a16="http://schemas.microsoft.com/office/drawing/2014/main" id="{FE8BB400-C9A5-F75B-4E02-F4E17B45B9C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02271" y="2650016"/>
              <a:ext cx="203309" cy="71056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42" name="Rectangle 41">
              <a:extLst>
                <a:ext uri="{FF2B5EF4-FFF2-40B4-BE49-F238E27FC236}">
                  <a16:creationId xmlns:a16="http://schemas.microsoft.com/office/drawing/2014/main" id="{762AC8C7-F1C3-BF68-5C00-D92C2439281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41679" y="3640844"/>
              <a:ext cx="314316" cy="553728"/>
            </a:xfrm>
            <a:prstGeom prst="rect">
              <a:avLst/>
            </a:prstGeom>
            <a:solidFill>
              <a:srgbClr val="FFFF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825"/>
                <a:t>21</a:t>
              </a:r>
            </a:p>
          </xdr:txBody>
        </xdr:sp>
        <xdr:sp macro="" textlink="">
          <xdr:nvSpPr>
            <xdr:cNvPr id="43" name="Rectangle 42">
              <a:extLst>
                <a:ext uri="{FF2B5EF4-FFF2-40B4-BE49-F238E27FC236}">
                  <a16:creationId xmlns:a16="http://schemas.microsoft.com/office/drawing/2014/main" id="{C26CF937-ABE0-4AFC-CFEA-4142A07A508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94316" y="3624461"/>
              <a:ext cx="312638" cy="575322"/>
            </a:xfrm>
            <a:prstGeom prst="rect">
              <a:avLst/>
            </a:prstGeom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 b="1">
                  <a:solidFill>
                    <a:srgbClr val="FF0000"/>
                  </a:solidFill>
                </a:rPr>
                <a:t>12</a:t>
              </a:r>
              <a:endParaRPr lang="en-US" sz="375" b="1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4" name="Rectangle 43">
              <a:extLst>
                <a:ext uri="{FF2B5EF4-FFF2-40B4-BE49-F238E27FC236}">
                  <a16:creationId xmlns:a16="http://schemas.microsoft.com/office/drawing/2014/main" id="{4AA0FFC9-F35E-BA47-A5C9-7E94D1C7827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85996" y="2647082"/>
              <a:ext cx="274391" cy="554379"/>
            </a:xfrm>
            <a:prstGeom prst="rect">
              <a:avLst/>
            </a:prstGeom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0">
                  <a:solidFill>
                    <a:srgbClr val="FF0000"/>
                  </a:solidFill>
                </a:rPr>
                <a:t>3</a:t>
              </a:r>
              <a:endParaRPr lang="en-US" sz="788" b="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45" name="Rectangle 44">
              <a:extLst>
                <a:ext uri="{FF2B5EF4-FFF2-40B4-BE49-F238E27FC236}">
                  <a16:creationId xmlns:a16="http://schemas.microsoft.com/office/drawing/2014/main" id="{8E8377B8-7A63-2B62-EC11-29475BEF449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41698" y="2654720"/>
              <a:ext cx="283293" cy="562310"/>
            </a:xfrm>
            <a:prstGeom prst="rect">
              <a:avLst/>
            </a:prstGeom>
            <a:solidFill>
              <a:srgbClr val="FFFF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2</a:t>
              </a:r>
            </a:p>
          </xdr:txBody>
        </xdr:sp>
        <xdr:sp macro="" textlink="">
          <xdr:nvSpPr>
            <xdr:cNvPr id="46" name="Rectangle 45">
              <a:extLst>
                <a:ext uri="{FF2B5EF4-FFF2-40B4-BE49-F238E27FC236}">
                  <a16:creationId xmlns:a16="http://schemas.microsoft.com/office/drawing/2014/main" id="{EF81D9E8-52C5-067E-F30F-B8883339CA4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10994" y="2652863"/>
              <a:ext cx="305274" cy="559187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b="0">
                  <a:solidFill>
                    <a:srgbClr val="FF0000"/>
                  </a:solidFill>
                </a:rPr>
                <a:t>9</a:t>
              </a:r>
            </a:p>
          </xdr:txBody>
        </xdr:sp>
        <xdr:sp macro="" textlink="">
          <xdr:nvSpPr>
            <xdr:cNvPr id="47" name="Rectangle 46">
              <a:extLst>
                <a:ext uri="{FF2B5EF4-FFF2-40B4-BE49-F238E27FC236}">
                  <a16:creationId xmlns:a16="http://schemas.microsoft.com/office/drawing/2014/main" id="{08CBE8B7-6445-3CA5-ACF4-3D458C20C64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52145" y="2647525"/>
              <a:ext cx="292100" cy="550832"/>
            </a:xfrm>
            <a:prstGeom prst="rect">
              <a:avLst/>
            </a:prstGeom>
            <a:solidFill>
              <a:schemeClr val="accent3">
                <a:lumMod val="40000"/>
                <a:lumOff val="6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0">
                  <a:solidFill>
                    <a:srgbClr val="FF0000"/>
                  </a:solidFill>
                </a:rPr>
                <a:t>5</a:t>
              </a:r>
            </a:p>
          </xdr:txBody>
        </xdr:sp>
        <xdr:sp macro="" textlink="">
          <xdr:nvSpPr>
            <xdr:cNvPr id="48" name="Rectangle 47">
              <a:extLst>
                <a:ext uri="{FF2B5EF4-FFF2-40B4-BE49-F238E27FC236}">
                  <a16:creationId xmlns:a16="http://schemas.microsoft.com/office/drawing/2014/main" id="{D5AEFD78-2F48-773A-1D00-FEA1CD62392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82944" y="3625787"/>
              <a:ext cx="301242" cy="570718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 b="1">
                  <a:solidFill>
                    <a:srgbClr val="FF0000"/>
                  </a:solidFill>
                </a:rPr>
                <a:t>17</a:t>
              </a:r>
            </a:p>
          </xdr:txBody>
        </xdr:sp>
        <xdr:sp macro="" textlink="">
          <xdr:nvSpPr>
            <xdr:cNvPr id="49" name="Rectangle 48">
              <a:extLst>
                <a:ext uri="{FF2B5EF4-FFF2-40B4-BE49-F238E27FC236}">
                  <a16:creationId xmlns:a16="http://schemas.microsoft.com/office/drawing/2014/main" id="{99B79555-BDBC-F818-C267-F54EC45415E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66396" y="3664222"/>
              <a:ext cx="297250" cy="530093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788" b="1">
                  <a:solidFill>
                    <a:srgbClr val="FF0000"/>
                  </a:solidFill>
                </a:rPr>
                <a:t>18</a:t>
              </a:r>
            </a:p>
          </xdr:txBody>
        </xdr:sp>
        <xdr:sp macro="" textlink="">
          <xdr:nvSpPr>
            <xdr:cNvPr id="50" name="Rectangle 49">
              <a:extLst>
                <a:ext uri="{FF2B5EF4-FFF2-40B4-BE49-F238E27FC236}">
                  <a16:creationId xmlns:a16="http://schemas.microsoft.com/office/drawing/2014/main" id="{D6D250A0-BBCE-CC37-D844-4F0E5A3BBFC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46658" y="2653569"/>
              <a:ext cx="288778" cy="565760"/>
            </a:xfrm>
            <a:prstGeom prst="rect">
              <a:avLst/>
            </a:prstGeom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b="0">
                  <a:solidFill>
                    <a:srgbClr val="FF0000"/>
                  </a:solidFill>
                </a:rPr>
                <a:t>8</a:t>
              </a:r>
            </a:p>
          </xdr:txBody>
        </xdr:sp>
        <xdr:sp macro="" textlink="">
          <xdr:nvSpPr>
            <xdr:cNvPr id="51" name="Rectangle 50">
              <a:extLst>
                <a:ext uri="{FF2B5EF4-FFF2-40B4-BE49-F238E27FC236}">
                  <a16:creationId xmlns:a16="http://schemas.microsoft.com/office/drawing/2014/main" id="{98A158B6-B867-B56D-2C60-FD1E689943D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26113" y="2653182"/>
              <a:ext cx="240760" cy="491472"/>
            </a:xfrm>
            <a:prstGeom prst="rect">
              <a:avLst/>
            </a:prstGeom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0">
                  <a:solidFill>
                    <a:srgbClr val="FF0000"/>
                  </a:solidFill>
                </a:rPr>
                <a:t>6</a:t>
              </a:r>
            </a:p>
          </xdr:txBody>
        </xdr:sp>
        <xdr:sp macro="" textlink="">
          <xdr:nvSpPr>
            <xdr:cNvPr id="52" name="TextBox 160">
              <a:extLst>
                <a:ext uri="{FF2B5EF4-FFF2-40B4-BE49-F238E27FC236}">
                  <a16:creationId xmlns:a16="http://schemas.microsoft.com/office/drawing/2014/main" id="{8C6D2EA5-251A-1E5B-6447-B22B339BE1F2}"/>
                </a:ext>
              </a:extLst>
            </xdr:cNvPr>
            <xdr:cNvSpPr txBox="1"/>
          </xdr:nvSpPr>
          <xdr:spPr>
            <a:xfrm>
              <a:off x="1467182" y="2453231"/>
              <a:ext cx="315675" cy="3368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53" name="Rectangle 52">
              <a:extLst>
                <a:ext uri="{FF2B5EF4-FFF2-40B4-BE49-F238E27FC236}">
                  <a16:creationId xmlns:a16="http://schemas.microsoft.com/office/drawing/2014/main" id="{2644C82E-FE4B-3F2F-16E9-4579501B55E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61485" y="2646774"/>
              <a:ext cx="277447" cy="552746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b="0">
                  <a:solidFill>
                    <a:srgbClr val="FF0000"/>
                  </a:solidFill>
                </a:rPr>
                <a:t>4</a:t>
              </a:r>
            </a:p>
          </xdr:txBody>
        </xdr:sp>
        <xdr:sp macro="" textlink="">
          <xdr:nvSpPr>
            <xdr:cNvPr id="54" name="Text Box 102">
              <a:extLst>
                <a:ext uri="{FF2B5EF4-FFF2-40B4-BE49-F238E27FC236}">
                  <a16:creationId xmlns:a16="http://schemas.microsoft.com/office/drawing/2014/main" id="{606C761C-6C48-3EB3-1BDB-1D5F957BBFC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543226" y="2650217"/>
              <a:ext cx="652499" cy="16843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450" b="1"/>
            </a:p>
          </xdr:txBody>
        </xdr:sp>
        <xdr:sp macro="" textlink="">
          <xdr:nvSpPr>
            <xdr:cNvPr id="55" name="Rectangle 54">
              <a:extLst>
                <a:ext uri="{FF2B5EF4-FFF2-40B4-BE49-F238E27FC236}">
                  <a16:creationId xmlns:a16="http://schemas.microsoft.com/office/drawing/2014/main" id="{F7CC9F5D-48C4-A810-F876-FBE97E37EEB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24033" y="3642477"/>
              <a:ext cx="314923" cy="559020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 b="1">
                  <a:solidFill>
                    <a:srgbClr val="FF0000"/>
                  </a:solidFill>
                </a:rPr>
                <a:t>15</a:t>
              </a:r>
            </a:p>
          </xdr:txBody>
        </xdr:sp>
        <xdr:sp macro="" textlink="">
          <xdr:nvSpPr>
            <xdr:cNvPr id="56" name="Rectangle 55">
              <a:extLst>
                <a:ext uri="{FF2B5EF4-FFF2-40B4-BE49-F238E27FC236}">
                  <a16:creationId xmlns:a16="http://schemas.microsoft.com/office/drawing/2014/main" id="{F93B5DE2-FF9C-F898-89A7-04C8436CB2A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31659" y="3642651"/>
              <a:ext cx="300780" cy="548297"/>
            </a:xfrm>
            <a:prstGeom prst="rect">
              <a:avLst/>
            </a:prstGeom>
            <a:solidFill>
              <a:schemeClr val="accent3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 b="1">
                  <a:solidFill>
                    <a:sysClr val="windowText" lastClr="000000"/>
                  </a:solidFill>
                </a:rPr>
                <a:t>19</a:t>
              </a:r>
            </a:p>
          </xdr:txBody>
        </xdr:sp>
        <xdr:sp macro="" textlink="">
          <xdr:nvSpPr>
            <xdr:cNvPr id="57" name="Rectangle 56">
              <a:extLst>
                <a:ext uri="{FF2B5EF4-FFF2-40B4-BE49-F238E27FC236}">
                  <a16:creationId xmlns:a16="http://schemas.microsoft.com/office/drawing/2014/main" id="{86123ACD-2520-0663-C7AE-6265AE0E04A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95441" y="2653867"/>
              <a:ext cx="523911" cy="281625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r>
                <a:rPr lang="en-US" sz="900" b="1"/>
                <a:t>10</a:t>
              </a:r>
            </a:p>
          </xdr:txBody>
        </xdr:sp>
        <xdr:sp macro="" textlink="">
          <xdr:nvSpPr>
            <xdr:cNvPr id="58" name="Rectangle 57">
              <a:extLst>
                <a:ext uri="{FF2B5EF4-FFF2-40B4-BE49-F238E27FC236}">
                  <a16:creationId xmlns:a16="http://schemas.microsoft.com/office/drawing/2014/main" id="{BCE898AF-55DB-0AF9-08E2-BC01E9ABFAC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66512" y="2651463"/>
              <a:ext cx="275167" cy="564190"/>
            </a:xfrm>
            <a:prstGeom prst="rect">
              <a:avLst/>
            </a:prstGeom>
            <a:solidFill>
              <a:schemeClr val="accent3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0">
                  <a:solidFill>
                    <a:srgbClr val="FF0000"/>
                  </a:solidFill>
                </a:rPr>
                <a:t>1</a:t>
              </a:r>
            </a:p>
          </xdr:txBody>
        </xdr:sp>
        <xdr:sp macro="" textlink="">
          <xdr:nvSpPr>
            <xdr:cNvPr id="59" name="Rectangle 58">
              <a:extLst>
                <a:ext uri="{FF2B5EF4-FFF2-40B4-BE49-F238E27FC236}">
                  <a16:creationId xmlns:a16="http://schemas.microsoft.com/office/drawing/2014/main" id="{DEB63D35-7B37-9A6E-7BCF-3716BE84263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34830" y="3638826"/>
              <a:ext cx="301997" cy="556161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 b="1">
                  <a:solidFill>
                    <a:srgbClr val="FF0000"/>
                  </a:solidFill>
                </a:rPr>
                <a:t>22</a:t>
              </a:r>
            </a:p>
          </xdr:txBody>
        </xdr:sp>
        <xdr:sp macro="" textlink="">
          <xdr:nvSpPr>
            <xdr:cNvPr id="60" name="Text Box 116">
              <a:extLst>
                <a:ext uri="{FF2B5EF4-FFF2-40B4-BE49-F238E27FC236}">
                  <a16:creationId xmlns:a16="http://schemas.microsoft.com/office/drawing/2014/main" id="{672C5A48-4DB2-62C2-886D-7C51D5D07093}"/>
                </a:ext>
              </a:extLst>
            </xdr:cNvPr>
            <xdr:cNvSpPr txBox="1">
              <a:spLocks noChangeArrowheads="1"/>
            </xdr:cNvSpPr>
          </xdr:nvSpPr>
          <xdr:spPr bwMode="auto">
            <a:xfrm rot="5400000">
              <a:off x="6378737" y="2734727"/>
              <a:ext cx="293986" cy="139192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cab</a:t>
              </a:r>
            </a:p>
          </xdr:txBody>
        </xdr:sp>
        <xdr:sp macro="" textlink="">
          <xdr:nvSpPr>
            <xdr:cNvPr id="61" name="Rectangle 60">
              <a:extLst>
                <a:ext uri="{FF2B5EF4-FFF2-40B4-BE49-F238E27FC236}">
                  <a16:creationId xmlns:a16="http://schemas.microsoft.com/office/drawing/2014/main" id="{F34EF465-3209-1355-E722-6ADFED972D3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04552" y="2653733"/>
              <a:ext cx="277447" cy="552746"/>
            </a:xfrm>
            <a:prstGeom prst="rect">
              <a:avLst/>
            </a:prstGeom>
            <a:solidFill>
              <a:schemeClr val="accent3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b="0">
                  <a:solidFill>
                    <a:srgbClr val="FF0000"/>
                  </a:solidFill>
                </a:rPr>
                <a:t>7</a:t>
              </a:r>
            </a:p>
          </xdr:txBody>
        </xdr:sp>
        <xdr:sp macro="" textlink="">
          <xdr:nvSpPr>
            <xdr:cNvPr id="62" name="Rectangle 61">
              <a:extLst>
                <a:ext uri="{FF2B5EF4-FFF2-40B4-BE49-F238E27FC236}">
                  <a16:creationId xmlns:a16="http://schemas.microsoft.com/office/drawing/2014/main" id="{78ABB4C4-AFCE-4CA5-2B9D-1CD64BE3B8A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69016" y="3639859"/>
              <a:ext cx="359931" cy="552746"/>
            </a:xfrm>
            <a:prstGeom prst="rect">
              <a:avLst/>
            </a:prstGeom>
            <a:solidFill>
              <a:schemeClr val="accent3">
                <a:lumMod val="20000"/>
                <a:lumOff val="80000"/>
              </a:schemeClr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00" b="1">
                  <a:solidFill>
                    <a:srgbClr val="FF0000"/>
                  </a:solidFill>
                </a:rPr>
                <a:t>13</a:t>
              </a:r>
            </a:p>
          </xdr:txBody>
        </xdr:sp>
        <xdr:grpSp>
          <xdr:nvGrpSpPr>
            <xdr:cNvPr id="63" name="Group 62">
              <a:extLst>
                <a:ext uri="{FF2B5EF4-FFF2-40B4-BE49-F238E27FC236}">
                  <a16:creationId xmlns:a16="http://schemas.microsoft.com/office/drawing/2014/main" id="{B4B06D53-3B11-32EC-6345-4B177A8F5B73}"/>
                </a:ext>
              </a:extLst>
            </xdr:cNvPr>
            <xdr:cNvGrpSpPr/>
          </xdr:nvGrpSpPr>
          <xdr:grpSpPr>
            <a:xfrm>
              <a:off x="1058866" y="4570512"/>
              <a:ext cx="6996228" cy="440714"/>
              <a:chOff x="0" y="0"/>
              <a:chExt cx="8432996" cy="563399"/>
            </a:xfrm>
          </xdr:grpSpPr>
          <xdr:sp macro="" textlink="">
            <xdr:nvSpPr>
              <xdr:cNvPr id="65" name="Text Box 91">
                <a:extLst>
                  <a:ext uri="{FF2B5EF4-FFF2-40B4-BE49-F238E27FC236}">
                    <a16:creationId xmlns:a16="http://schemas.microsoft.com/office/drawing/2014/main" id="{7079698B-0A87-893D-0C78-10F50E055FC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976487" y="163411"/>
                <a:ext cx="790611" cy="265582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750" b="1"/>
                  <a:t>Column</a:t>
                </a:r>
              </a:p>
            </xdr:txBody>
          </xdr:sp>
          <xdr:sp macro="" textlink="">
            <xdr:nvSpPr>
              <xdr:cNvPr id="66" name="Rectangle 65">
                <a:extLst>
                  <a:ext uri="{FF2B5EF4-FFF2-40B4-BE49-F238E27FC236}">
                    <a16:creationId xmlns:a16="http://schemas.microsoft.com/office/drawing/2014/main" id="{37D9CD10-413E-3F56-3E1B-D4345E5EF00A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0" y="0"/>
                <a:ext cx="8432996" cy="563399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67" name="Rectangle 66">
                <a:extLst>
                  <a:ext uri="{FF2B5EF4-FFF2-40B4-BE49-F238E27FC236}">
                    <a16:creationId xmlns:a16="http://schemas.microsoft.com/office/drawing/2014/main" id="{9BD017E6-7980-58E0-DE06-87BECBFA973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11000" y="198565"/>
                <a:ext cx="152400" cy="152400"/>
              </a:xfrm>
              <a:prstGeom prst="rect">
                <a:avLst/>
              </a:prstGeom>
              <a:solidFill>
                <a:schemeClr val="accent2">
                  <a:lumMod val="75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68" name="Text Box 96">
                <a:extLst>
                  <a:ext uri="{FF2B5EF4-FFF2-40B4-BE49-F238E27FC236}">
                    <a16:creationId xmlns:a16="http://schemas.microsoft.com/office/drawing/2014/main" id="{EE7FC1F5-1D17-B9F9-BE15-BD2E0EA98CC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51596" y="96386"/>
                <a:ext cx="1255609" cy="413127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750" b="1"/>
                  <a:t>Multi-purpose </a:t>
                </a:r>
              </a:p>
              <a:p>
                <a:pPr algn="l"/>
                <a:r>
                  <a:rPr lang="en-US" sz="750" b="1"/>
                  <a:t>Vice</a:t>
                </a:r>
              </a:p>
            </xdr:txBody>
          </xdr:sp>
          <xdr:sp macro="" textlink="">
            <xdr:nvSpPr>
              <xdr:cNvPr id="69" name="Rectangle 68">
                <a:extLst>
                  <a:ext uri="{FF2B5EF4-FFF2-40B4-BE49-F238E27FC236}">
                    <a16:creationId xmlns:a16="http://schemas.microsoft.com/office/drawing/2014/main" id="{74621634-6911-4F37-BEBD-C240F27127F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75238" y="194652"/>
                <a:ext cx="152400" cy="152400"/>
              </a:xfrm>
              <a:prstGeom prst="rect">
                <a:avLst/>
              </a:prstGeom>
              <a:solidFill>
                <a:schemeClr val="tx1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70" name="Text Box 124">
                <a:extLst>
                  <a:ext uri="{FF2B5EF4-FFF2-40B4-BE49-F238E27FC236}">
                    <a16:creationId xmlns:a16="http://schemas.microsoft.com/office/drawing/2014/main" id="{17A3AFB7-E6F5-9B89-3EF8-AA5F3D144A9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 rot="16200000">
                <a:off x="2547942" y="143372"/>
                <a:ext cx="184731" cy="306061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br>
                  <a:rPr lang="en-US" sz="525" b="1"/>
                </a:br>
                <a:endParaRPr lang="en-US" sz="525" b="1"/>
              </a:p>
            </xdr:txBody>
          </xdr:sp>
          <xdr:sp macro="" textlink="">
            <xdr:nvSpPr>
              <xdr:cNvPr id="71" name="TextBox 10">
                <a:extLst>
                  <a:ext uri="{FF2B5EF4-FFF2-40B4-BE49-F238E27FC236}">
                    <a16:creationId xmlns:a16="http://schemas.microsoft.com/office/drawing/2014/main" id="{46439696-82FC-C419-FB8B-C3809F590A20}"/>
                  </a:ext>
                </a:extLst>
              </xdr:cNvPr>
              <xdr:cNvSpPr txBox="1"/>
            </xdr:nvSpPr>
            <xdr:spPr>
              <a:xfrm>
                <a:off x="150857" y="124189"/>
                <a:ext cx="824265" cy="295091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Section 1</a:t>
                </a:r>
              </a:p>
            </xdr:txBody>
          </xdr:sp>
          <xdr:sp macro="" textlink="">
            <xdr:nvSpPr>
              <xdr:cNvPr id="72" name="TextBox 146">
                <a:extLst>
                  <a:ext uri="{FF2B5EF4-FFF2-40B4-BE49-F238E27FC236}">
                    <a16:creationId xmlns:a16="http://schemas.microsoft.com/office/drawing/2014/main" id="{1197AE50-F785-F291-4603-37EC36DF9FF4}"/>
                  </a:ext>
                </a:extLst>
              </xdr:cNvPr>
              <xdr:cNvSpPr txBox="1"/>
            </xdr:nvSpPr>
            <xdr:spPr>
              <a:xfrm>
                <a:off x="1036081" y="133611"/>
                <a:ext cx="824265" cy="295091"/>
              </a:xfrm>
              <a:prstGeom prst="rect">
                <a:avLst/>
              </a:prstGeom>
              <a:solidFill>
                <a:schemeClr val="accent5">
                  <a:lumMod val="20000"/>
                  <a:lumOff val="80000"/>
                </a:schemeClr>
              </a:solidFill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Section 2</a:t>
                </a:r>
              </a:p>
            </xdr:txBody>
          </xdr:sp>
          <xdr:sp macro="" textlink="">
            <xdr:nvSpPr>
              <xdr:cNvPr id="73" name="TextBox 151">
                <a:extLst>
                  <a:ext uri="{FF2B5EF4-FFF2-40B4-BE49-F238E27FC236}">
                    <a16:creationId xmlns:a16="http://schemas.microsoft.com/office/drawing/2014/main" id="{ADED6417-87BE-FA7F-A6ED-88276E1D0D0E}"/>
                  </a:ext>
                </a:extLst>
              </xdr:cNvPr>
              <xdr:cNvSpPr txBox="1"/>
            </xdr:nvSpPr>
            <xdr:spPr>
              <a:xfrm>
                <a:off x="2010493" y="138090"/>
                <a:ext cx="824265" cy="295091"/>
              </a:xfrm>
              <a:prstGeom prst="rect">
                <a:avLst/>
              </a:prstGeom>
              <a:solidFill>
                <a:schemeClr val="accent4">
                  <a:lumMod val="40000"/>
                  <a:lumOff val="60000"/>
                </a:schemeClr>
              </a:solidFill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Section 3</a:t>
                </a:r>
              </a:p>
            </xdr:txBody>
          </xdr:sp>
          <xdr:sp macro="" textlink="">
            <xdr:nvSpPr>
              <xdr:cNvPr id="74" name="TextBox 154">
                <a:extLst>
                  <a:ext uri="{FF2B5EF4-FFF2-40B4-BE49-F238E27FC236}">
                    <a16:creationId xmlns:a16="http://schemas.microsoft.com/office/drawing/2014/main" id="{CD922853-779C-F814-E0C6-997FA396962F}"/>
                  </a:ext>
                </a:extLst>
              </xdr:cNvPr>
              <xdr:cNvSpPr txBox="1"/>
            </xdr:nvSpPr>
            <xdr:spPr>
              <a:xfrm>
                <a:off x="2928096" y="140537"/>
                <a:ext cx="824265" cy="295091"/>
              </a:xfrm>
              <a:prstGeom prst="rect">
                <a:avLst/>
              </a:prstGeom>
              <a:solidFill>
                <a:schemeClr val="accent3">
                  <a:lumMod val="20000"/>
                  <a:lumOff val="80000"/>
                </a:schemeClr>
              </a:solidFill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Section 4</a:t>
                </a:r>
              </a:p>
            </xdr:txBody>
          </xdr:sp>
          <xdr:sp macro="" textlink="">
            <xdr:nvSpPr>
              <xdr:cNvPr id="75" name="TextBox 13">
                <a:extLst>
                  <a:ext uri="{FF2B5EF4-FFF2-40B4-BE49-F238E27FC236}">
                    <a16:creationId xmlns:a16="http://schemas.microsoft.com/office/drawing/2014/main" id="{E03AA8A0-0011-3BFF-4EB1-F367F8F8FF6B}"/>
                  </a:ext>
                </a:extLst>
              </xdr:cNvPr>
              <xdr:cNvSpPr txBox="1"/>
            </xdr:nvSpPr>
            <xdr:spPr>
              <a:xfrm>
                <a:off x="5861646" y="89737"/>
                <a:ext cx="1352152" cy="44263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825" b="1"/>
                  <a:t>A</a:t>
                </a:r>
                <a:r>
                  <a:rPr lang="en-US" sz="825"/>
                  <a:t> – Compressed </a:t>
                </a:r>
              </a:p>
              <a:p>
                <a:pPr algn="l"/>
                <a:r>
                  <a:rPr lang="en-US" sz="825"/>
                  <a:t>      Air </a:t>
                </a:r>
              </a:p>
            </xdr:txBody>
          </xdr:sp>
          <xdr:sp macro="" textlink="">
            <xdr:nvSpPr>
              <xdr:cNvPr id="76" name="TextBox 155">
                <a:extLst>
                  <a:ext uri="{FF2B5EF4-FFF2-40B4-BE49-F238E27FC236}">
                    <a16:creationId xmlns:a16="http://schemas.microsoft.com/office/drawing/2014/main" id="{0B65721F-8534-DDC9-0452-78B96BD4A72E}"/>
                  </a:ext>
                </a:extLst>
              </xdr:cNvPr>
              <xdr:cNvSpPr txBox="1"/>
            </xdr:nvSpPr>
            <xdr:spPr>
              <a:xfrm>
                <a:off x="7176050" y="79607"/>
                <a:ext cx="1256946" cy="44263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825"/>
                  <a:t>N – Network </a:t>
                </a:r>
              </a:p>
              <a:p>
                <a:pPr algn="l"/>
                <a:r>
                  <a:rPr lang="en-US" sz="825"/>
                  <a:t>      Connection </a:t>
                </a:r>
              </a:p>
            </xdr:txBody>
          </xdr:sp>
        </xdr:grpSp>
        <xdr:sp macro="" textlink="">
          <xdr:nvSpPr>
            <xdr:cNvPr id="64" name="Text Box 74">
              <a:extLst>
                <a:ext uri="{FF2B5EF4-FFF2-40B4-BE49-F238E27FC236}">
                  <a16:creationId xmlns:a16="http://schemas.microsoft.com/office/drawing/2014/main" id="{8ABFC53A-C5AE-55DB-3A7B-802A7E078A5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45471" y="2651259"/>
              <a:ext cx="305824" cy="186231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sink</a:t>
              </a:r>
            </a:p>
          </xdr:txBody>
        </xdr:sp>
      </xdr:grp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19B319C3-9871-83C9-C3AB-220A718C3188}"/>
              </a:ext>
            </a:extLst>
          </xdr:cNvPr>
          <xdr:cNvSpPr/>
        </xdr:nvSpPr>
        <xdr:spPr>
          <a:xfrm>
            <a:off x="2229298" y="4032706"/>
            <a:ext cx="743052" cy="153469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900">
                <a:solidFill>
                  <a:schemeClr val="tx1"/>
                </a:solidFill>
              </a:rPr>
              <a:t>Bench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296125</xdr:colOff>
      <xdr:row>13</xdr:row>
      <xdr:rowOff>116232</xdr:rowOff>
    </xdr:to>
    <xdr:grpSp>
      <xdr:nvGrpSpPr>
        <xdr:cNvPr id="129" name="Group 128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GrpSpPr/>
      </xdr:nvGrpSpPr>
      <xdr:grpSpPr>
        <a:xfrm>
          <a:off x="0" y="0"/>
          <a:ext cx="7001725" cy="2592732"/>
          <a:chOff x="1058866" y="2418494"/>
          <a:chExt cx="7001725" cy="2592732"/>
        </a:xfrm>
      </xdr:grpSpPr>
      <xdr:grpSp>
        <xdr:nvGrpSpPr>
          <xdr:cNvPr id="130" name="Group 129">
            <a:extLst>
              <a:ext uri="{FF2B5EF4-FFF2-40B4-BE49-F238E27FC236}">
                <a16:creationId xmlns:a16="http://schemas.microsoft.com/office/drawing/2014/main" id="{00000000-0008-0000-0400-000082000000}"/>
              </a:ext>
            </a:extLst>
          </xdr:cNvPr>
          <xdr:cNvGrpSpPr/>
        </xdr:nvGrpSpPr>
        <xdr:grpSpPr>
          <a:xfrm>
            <a:off x="1058866" y="2418494"/>
            <a:ext cx="7001725" cy="2592732"/>
            <a:chOff x="1058866" y="2418494"/>
            <a:chExt cx="7001725" cy="2592732"/>
          </a:xfrm>
        </xdr:grpSpPr>
        <xdr:sp macro="" textlink="">
          <xdr:nvSpPr>
            <xdr:cNvPr id="132" name="Text Box 118">
              <a:extLst>
                <a:ext uri="{FF2B5EF4-FFF2-40B4-BE49-F238E27FC236}">
                  <a16:creationId xmlns:a16="http://schemas.microsoft.com/office/drawing/2014/main" id="{00000000-0008-0000-0400-00008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692186" y="4016359"/>
              <a:ext cx="299040" cy="18026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cab</a:t>
              </a:r>
            </a:p>
          </xdr:txBody>
        </xdr:sp>
        <xdr:sp macro="" textlink="">
          <xdr:nvSpPr>
            <xdr:cNvPr id="133" name="Text Box 118">
              <a:extLst>
                <a:ext uri="{FF2B5EF4-FFF2-40B4-BE49-F238E27FC236}">
                  <a16:creationId xmlns:a16="http://schemas.microsoft.com/office/drawing/2014/main" id="{00000000-0008-0000-0400-00008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26406" y="4013250"/>
              <a:ext cx="299040" cy="18026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cab</a:t>
              </a:r>
            </a:p>
          </xdr:txBody>
        </xdr:sp>
        <xdr:sp macro="" textlink="">
          <xdr:nvSpPr>
            <xdr:cNvPr id="134" name="Rectangle 133">
              <a:extLst>
                <a:ext uri="{FF2B5EF4-FFF2-40B4-BE49-F238E27FC236}">
                  <a16:creationId xmlns:a16="http://schemas.microsoft.com/office/drawing/2014/main" id="{00000000-0008-0000-0400-000086000000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6742442" y="3047433"/>
              <a:ext cx="285076" cy="548017"/>
            </a:xfrm>
            <a:prstGeom prst="rect">
              <a:avLst/>
            </a:prstGeom>
            <a:solidFill>
              <a:srgbClr val="FFFF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endParaRPr lang="en-US" sz="825"/>
            </a:p>
          </xdr:txBody>
        </xdr:sp>
        <xdr:sp macro="" textlink="">
          <xdr:nvSpPr>
            <xdr:cNvPr id="135" name="Text Box 110">
              <a:extLst>
                <a:ext uri="{FF2B5EF4-FFF2-40B4-BE49-F238E27FC236}">
                  <a16:creationId xmlns:a16="http://schemas.microsoft.com/office/drawing/2014/main" id="{00000000-0008-0000-0400-00008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673831" y="3138131"/>
              <a:ext cx="513241" cy="185165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spcBef>
                  <a:spcPct val="50000"/>
                </a:spcBef>
              </a:pPr>
              <a:r>
                <a:rPr lang="en-US" sz="788" b="1"/>
                <a:t>Shared</a:t>
              </a:r>
            </a:p>
          </xdr:txBody>
        </xdr:sp>
        <xdr:sp macro="" textlink="">
          <xdr:nvSpPr>
            <xdr:cNvPr id="136" name="TextBox 156">
              <a:extLst>
                <a:ext uri="{FF2B5EF4-FFF2-40B4-BE49-F238E27FC236}">
                  <a16:creationId xmlns:a16="http://schemas.microsoft.com/office/drawing/2014/main" id="{00000000-0008-0000-0400-000088000000}"/>
                </a:ext>
              </a:extLst>
            </xdr:cNvPr>
            <xdr:cNvSpPr txBox="1"/>
          </xdr:nvSpPr>
          <xdr:spPr>
            <a:xfrm>
              <a:off x="3752043" y="4140743"/>
              <a:ext cx="304099" cy="3368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137" name="TextBox 162">
              <a:extLst>
                <a:ext uri="{FF2B5EF4-FFF2-40B4-BE49-F238E27FC236}">
                  <a16:creationId xmlns:a16="http://schemas.microsoft.com/office/drawing/2014/main" id="{00000000-0008-0000-0400-000089000000}"/>
                </a:ext>
              </a:extLst>
            </xdr:cNvPr>
            <xdr:cNvSpPr txBox="1"/>
          </xdr:nvSpPr>
          <xdr:spPr>
            <a:xfrm>
              <a:off x="4259540" y="4131609"/>
              <a:ext cx="317203" cy="344531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138" name="Text Box 103">
              <a:extLst>
                <a:ext uri="{FF2B5EF4-FFF2-40B4-BE49-F238E27FC236}">
                  <a16:creationId xmlns:a16="http://schemas.microsoft.com/office/drawing/2014/main" id="{00000000-0008-0000-0400-00008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750749" y="2446119"/>
              <a:ext cx="406810" cy="28203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525" b="1"/>
                <a:t>Power</a:t>
              </a:r>
            </a:p>
            <a:p>
              <a:r>
                <a:rPr lang="en-US" sz="525" b="1"/>
                <a:t>Panel</a:t>
              </a:r>
            </a:p>
          </xdr:txBody>
        </xdr:sp>
        <xdr:sp macro="" textlink="">
          <xdr:nvSpPr>
            <xdr:cNvPr id="139" name="Text Box 103">
              <a:extLst>
                <a:ext uri="{FF2B5EF4-FFF2-40B4-BE49-F238E27FC236}">
                  <a16:creationId xmlns:a16="http://schemas.microsoft.com/office/drawing/2014/main" id="{00000000-0008-0000-0400-00008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695604" y="2418494"/>
              <a:ext cx="411395" cy="23034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525" b="1"/>
                <a:t>Power</a:t>
              </a:r>
            </a:p>
            <a:p>
              <a:r>
                <a:rPr lang="en-US" sz="525" b="1"/>
                <a:t>Panel</a:t>
              </a:r>
            </a:p>
          </xdr:txBody>
        </xdr:sp>
        <xdr:sp macro="" textlink="">
          <xdr:nvSpPr>
            <xdr:cNvPr id="140" name="TextBox 159">
              <a:extLst>
                <a:ext uri="{FF2B5EF4-FFF2-40B4-BE49-F238E27FC236}">
                  <a16:creationId xmlns:a16="http://schemas.microsoft.com/office/drawing/2014/main" id="{00000000-0008-0000-0400-00008C000000}"/>
                </a:ext>
              </a:extLst>
            </xdr:cNvPr>
            <xdr:cNvSpPr txBox="1"/>
          </xdr:nvSpPr>
          <xdr:spPr>
            <a:xfrm>
              <a:off x="6967500" y="2460176"/>
              <a:ext cx="307920" cy="338567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141" name="TextBox 158">
              <a:extLst>
                <a:ext uri="{FF2B5EF4-FFF2-40B4-BE49-F238E27FC236}">
                  <a16:creationId xmlns:a16="http://schemas.microsoft.com/office/drawing/2014/main" id="{00000000-0008-0000-0400-00008D000000}"/>
                </a:ext>
              </a:extLst>
            </xdr:cNvPr>
            <xdr:cNvSpPr txBox="1"/>
          </xdr:nvSpPr>
          <xdr:spPr>
            <a:xfrm>
              <a:off x="5214090" y="2453232"/>
              <a:ext cx="303334" cy="3368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142" name="TextBox 165">
              <a:extLst>
                <a:ext uri="{FF2B5EF4-FFF2-40B4-BE49-F238E27FC236}">
                  <a16:creationId xmlns:a16="http://schemas.microsoft.com/office/drawing/2014/main" id="{00000000-0008-0000-0400-00008E000000}"/>
                </a:ext>
              </a:extLst>
            </xdr:cNvPr>
            <xdr:cNvSpPr txBox="1"/>
          </xdr:nvSpPr>
          <xdr:spPr>
            <a:xfrm>
              <a:off x="4448292" y="2441485"/>
              <a:ext cx="320260" cy="338567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143" name="TextBox 157">
              <a:extLst>
                <a:ext uri="{FF2B5EF4-FFF2-40B4-BE49-F238E27FC236}">
                  <a16:creationId xmlns:a16="http://schemas.microsoft.com/office/drawing/2014/main" id="{00000000-0008-0000-0400-00008F000000}"/>
                </a:ext>
              </a:extLst>
            </xdr:cNvPr>
            <xdr:cNvSpPr txBox="1"/>
          </xdr:nvSpPr>
          <xdr:spPr>
            <a:xfrm>
              <a:off x="3945543" y="2450333"/>
              <a:ext cx="304862" cy="33856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144" name="TextBox 164">
              <a:extLst>
                <a:ext uri="{FF2B5EF4-FFF2-40B4-BE49-F238E27FC236}">
                  <a16:creationId xmlns:a16="http://schemas.microsoft.com/office/drawing/2014/main" id="{00000000-0008-0000-0400-000090000000}"/>
                </a:ext>
              </a:extLst>
            </xdr:cNvPr>
            <xdr:cNvSpPr txBox="1"/>
          </xdr:nvSpPr>
          <xdr:spPr>
            <a:xfrm>
              <a:off x="3659363" y="2446802"/>
              <a:ext cx="318732" cy="3368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145" name="TextBox 163">
              <a:extLst>
                <a:ext uri="{FF2B5EF4-FFF2-40B4-BE49-F238E27FC236}">
                  <a16:creationId xmlns:a16="http://schemas.microsoft.com/office/drawing/2014/main" id="{00000000-0008-0000-0400-000091000000}"/>
                </a:ext>
              </a:extLst>
            </xdr:cNvPr>
            <xdr:cNvSpPr txBox="1"/>
          </xdr:nvSpPr>
          <xdr:spPr>
            <a:xfrm>
              <a:off x="3078030" y="2450332"/>
              <a:ext cx="317203" cy="33856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146" name="TextBox 17">
              <a:extLst>
                <a:ext uri="{FF2B5EF4-FFF2-40B4-BE49-F238E27FC236}">
                  <a16:creationId xmlns:a16="http://schemas.microsoft.com/office/drawing/2014/main" id="{00000000-0008-0000-0400-000092000000}"/>
                </a:ext>
              </a:extLst>
            </xdr:cNvPr>
            <xdr:cNvSpPr txBox="1"/>
          </xdr:nvSpPr>
          <xdr:spPr>
            <a:xfrm>
              <a:off x="2088248" y="2456137"/>
              <a:ext cx="306391" cy="344531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147" name="Rectangle 146">
              <a:extLst>
                <a:ext uri="{FF2B5EF4-FFF2-40B4-BE49-F238E27FC236}">
                  <a16:creationId xmlns:a16="http://schemas.microsoft.com/office/drawing/2014/main" id="{00000000-0008-0000-0400-00009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63253" y="2652492"/>
              <a:ext cx="6600664" cy="1544491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grpSp>
          <xdr:nvGrpSpPr>
            <xdr:cNvPr id="148" name="Group 147">
              <a:extLst>
                <a:ext uri="{FF2B5EF4-FFF2-40B4-BE49-F238E27FC236}">
                  <a16:creationId xmlns:a16="http://schemas.microsoft.com/office/drawing/2014/main" id="{00000000-0008-0000-0400-000094000000}"/>
                </a:ext>
              </a:extLst>
            </xdr:cNvPr>
            <xdr:cNvGrpSpPr/>
          </xdr:nvGrpSpPr>
          <xdr:grpSpPr>
            <a:xfrm>
              <a:off x="1064360" y="3329125"/>
              <a:ext cx="198723" cy="210612"/>
              <a:chOff x="0" y="1164135"/>
              <a:chExt cx="228600" cy="228600"/>
            </a:xfrm>
            <a:noFill/>
          </xdr:grpSpPr>
          <xdr:sp macro="" textlink="">
            <xdr:nvSpPr>
              <xdr:cNvPr id="226" name="Arc 11">
                <a:extLst>
                  <a:ext uri="{FF2B5EF4-FFF2-40B4-BE49-F238E27FC236}">
                    <a16:creationId xmlns:a16="http://schemas.microsoft.com/office/drawing/2014/main" id="{00000000-0008-0000-0400-0000E2000000}"/>
                  </a:ext>
                </a:extLst>
              </xdr:cNvPr>
              <xdr:cNvSpPr>
                <a:spLocks/>
              </xdr:cNvSpPr>
            </xdr:nvSpPr>
            <xdr:spPr bwMode="auto">
              <a:xfrm rot="5400000" flipV="1">
                <a:off x="0" y="1164135"/>
                <a:ext cx="228600" cy="228600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227" name="Line 12">
                <a:extLst>
                  <a:ext uri="{FF2B5EF4-FFF2-40B4-BE49-F238E27FC236}">
                    <a16:creationId xmlns:a16="http://schemas.microsoft.com/office/drawing/2014/main" id="{00000000-0008-0000-0400-0000E3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5400000" flipH="1" flipV="1">
                <a:off x="114300" y="1278435"/>
                <a:ext cx="228600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228" name="Line 13">
                <a:extLst>
                  <a:ext uri="{FF2B5EF4-FFF2-40B4-BE49-F238E27FC236}">
                    <a16:creationId xmlns:a16="http://schemas.microsoft.com/office/drawing/2014/main" id="{00000000-0008-0000-0400-0000E4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5400000" flipV="1">
                <a:off x="114300" y="1049835"/>
                <a:ext cx="0" cy="22860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</xdr:grpSp>
        <xdr:grpSp>
          <xdr:nvGrpSpPr>
            <xdr:cNvPr id="149" name="Group 148">
              <a:extLst>
                <a:ext uri="{FF2B5EF4-FFF2-40B4-BE49-F238E27FC236}">
                  <a16:creationId xmlns:a16="http://schemas.microsoft.com/office/drawing/2014/main" id="{00000000-0008-0000-0400-000095000000}"/>
                </a:ext>
              </a:extLst>
            </xdr:cNvPr>
            <xdr:cNvGrpSpPr/>
          </xdr:nvGrpSpPr>
          <xdr:grpSpPr>
            <a:xfrm>
              <a:off x="5727020" y="4190488"/>
              <a:ext cx="416556" cy="213169"/>
              <a:chOff x="6636750" y="2265286"/>
              <a:chExt cx="457200" cy="228600"/>
            </a:xfrm>
            <a:noFill/>
          </xdr:grpSpPr>
          <xdr:grpSp>
            <xdr:nvGrpSpPr>
              <xdr:cNvPr id="218" name="Group 217">
                <a:extLst>
                  <a:ext uri="{FF2B5EF4-FFF2-40B4-BE49-F238E27FC236}">
                    <a16:creationId xmlns:a16="http://schemas.microsoft.com/office/drawing/2014/main" id="{00000000-0008-0000-0400-0000DA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 flipH="1">
                <a:off x="6636750" y="2265286"/>
                <a:ext cx="228600" cy="228600"/>
                <a:chOff x="6636750" y="2265286"/>
                <a:chExt cx="144" cy="144"/>
              </a:xfrm>
              <a:grpFill/>
            </xdr:grpSpPr>
            <xdr:sp macro="" textlink="">
              <xdr:nvSpPr>
                <xdr:cNvPr id="223" name="Arc 15">
                  <a:extLst>
                    <a:ext uri="{FF2B5EF4-FFF2-40B4-BE49-F238E27FC236}">
                      <a16:creationId xmlns:a16="http://schemas.microsoft.com/office/drawing/2014/main" id="{00000000-0008-0000-0400-0000DF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6636750" y="2265286"/>
                  <a:ext cx="144" cy="14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24" name="Line 16">
                  <a:extLst>
                    <a:ext uri="{FF2B5EF4-FFF2-40B4-BE49-F238E27FC236}">
                      <a16:creationId xmlns:a16="http://schemas.microsoft.com/office/drawing/2014/main" id="{00000000-0008-0000-0400-0000E0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6636750" y="2265430"/>
                  <a:ext cx="144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25" name="Line 17">
                  <a:extLst>
                    <a:ext uri="{FF2B5EF4-FFF2-40B4-BE49-F238E27FC236}">
                      <a16:creationId xmlns:a16="http://schemas.microsoft.com/office/drawing/2014/main" id="{00000000-0008-0000-0400-0000E1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6636750" y="2265286"/>
                  <a:ext cx="0" cy="144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grpSp>
            <xdr:nvGrpSpPr>
              <xdr:cNvPr id="219" name="Group 218">
                <a:extLst>
                  <a:ext uri="{FF2B5EF4-FFF2-40B4-BE49-F238E27FC236}">
                    <a16:creationId xmlns:a16="http://schemas.microsoft.com/office/drawing/2014/main" id="{00000000-0008-0000-0400-0000DB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>
                <a:off x="6865350" y="2265286"/>
                <a:ext cx="228600" cy="228600"/>
                <a:chOff x="6865350" y="2265286"/>
                <a:chExt cx="144" cy="144"/>
              </a:xfrm>
              <a:grpFill/>
            </xdr:grpSpPr>
            <xdr:sp macro="" textlink="">
              <xdr:nvSpPr>
                <xdr:cNvPr id="220" name="Arc 19">
                  <a:extLst>
                    <a:ext uri="{FF2B5EF4-FFF2-40B4-BE49-F238E27FC236}">
                      <a16:creationId xmlns:a16="http://schemas.microsoft.com/office/drawing/2014/main" id="{00000000-0008-0000-0400-0000DC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6865350" y="2265286"/>
                  <a:ext cx="144" cy="14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21" name="Line 20">
                  <a:extLst>
                    <a:ext uri="{FF2B5EF4-FFF2-40B4-BE49-F238E27FC236}">
                      <a16:creationId xmlns:a16="http://schemas.microsoft.com/office/drawing/2014/main" id="{00000000-0008-0000-0400-0000DD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6865350" y="2265430"/>
                  <a:ext cx="144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22" name="Line 21">
                  <a:extLst>
                    <a:ext uri="{FF2B5EF4-FFF2-40B4-BE49-F238E27FC236}">
                      <a16:creationId xmlns:a16="http://schemas.microsoft.com/office/drawing/2014/main" id="{00000000-0008-0000-0400-0000DE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6865350" y="2265286"/>
                  <a:ext cx="0" cy="144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</xdr:grpSp>
        <xdr:grpSp>
          <xdr:nvGrpSpPr>
            <xdr:cNvPr id="150" name="Group 149">
              <a:extLst>
                <a:ext uri="{FF2B5EF4-FFF2-40B4-BE49-F238E27FC236}">
                  <a16:creationId xmlns:a16="http://schemas.microsoft.com/office/drawing/2014/main" id="{00000000-0008-0000-0400-000096000000}"/>
                </a:ext>
              </a:extLst>
            </xdr:cNvPr>
            <xdr:cNvGrpSpPr/>
          </xdr:nvGrpSpPr>
          <xdr:grpSpPr>
            <a:xfrm>
              <a:off x="6003714" y="2436237"/>
              <a:ext cx="417320" cy="209760"/>
              <a:chOff x="7030592" y="22682"/>
              <a:chExt cx="457200" cy="228600"/>
            </a:xfrm>
            <a:noFill/>
          </xdr:grpSpPr>
          <xdr:grpSp>
            <xdr:nvGrpSpPr>
              <xdr:cNvPr id="210" name="Group 209">
                <a:extLst>
                  <a:ext uri="{FF2B5EF4-FFF2-40B4-BE49-F238E27FC236}">
                    <a16:creationId xmlns:a16="http://schemas.microsoft.com/office/drawing/2014/main" id="{00000000-0008-0000-0400-0000D2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 flipH="1" flipV="1">
                <a:off x="7030592" y="22682"/>
                <a:ext cx="228600" cy="228600"/>
                <a:chOff x="7030592" y="22682"/>
                <a:chExt cx="144" cy="144"/>
              </a:xfrm>
              <a:grpFill/>
            </xdr:grpSpPr>
            <xdr:sp macro="" textlink="">
              <xdr:nvSpPr>
                <xdr:cNvPr id="215" name="Arc 25">
                  <a:extLst>
                    <a:ext uri="{FF2B5EF4-FFF2-40B4-BE49-F238E27FC236}">
                      <a16:creationId xmlns:a16="http://schemas.microsoft.com/office/drawing/2014/main" id="{00000000-0008-0000-0400-0000D7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7030592" y="22682"/>
                  <a:ext cx="144" cy="14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16" name="Line 26">
                  <a:extLst>
                    <a:ext uri="{FF2B5EF4-FFF2-40B4-BE49-F238E27FC236}">
                      <a16:creationId xmlns:a16="http://schemas.microsoft.com/office/drawing/2014/main" id="{00000000-0008-0000-0400-0000D8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7030592" y="22826"/>
                  <a:ext cx="144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17" name="Line 27">
                  <a:extLst>
                    <a:ext uri="{FF2B5EF4-FFF2-40B4-BE49-F238E27FC236}">
                      <a16:creationId xmlns:a16="http://schemas.microsoft.com/office/drawing/2014/main" id="{00000000-0008-0000-0400-0000D9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7030592" y="22682"/>
                  <a:ext cx="0" cy="144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grpSp>
            <xdr:nvGrpSpPr>
              <xdr:cNvPr id="211" name="Group 210">
                <a:extLst>
                  <a:ext uri="{FF2B5EF4-FFF2-40B4-BE49-F238E27FC236}">
                    <a16:creationId xmlns:a16="http://schemas.microsoft.com/office/drawing/2014/main" id="{00000000-0008-0000-0400-0000D3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 flipV="1">
                <a:off x="7259192" y="22682"/>
                <a:ext cx="228600" cy="228600"/>
                <a:chOff x="7259192" y="22682"/>
                <a:chExt cx="144" cy="144"/>
              </a:xfrm>
              <a:grpFill/>
            </xdr:grpSpPr>
            <xdr:sp macro="" textlink="">
              <xdr:nvSpPr>
                <xdr:cNvPr id="212" name="Arc 29">
                  <a:extLst>
                    <a:ext uri="{FF2B5EF4-FFF2-40B4-BE49-F238E27FC236}">
                      <a16:creationId xmlns:a16="http://schemas.microsoft.com/office/drawing/2014/main" id="{00000000-0008-0000-0400-0000D4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7259192" y="22682"/>
                  <a:ext cx="144" cy="14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13" name="Line 30">
                  <a:extLst>
                    <a:ext uri="{FF2B5EF4-FFF2-40B4-BE49-F238E27FC236}">
                      <a16:creationId xmlns:a16="http://schemas.microsoft.com/office/drawing/2014/main" id="{00000000-0008-0000-0400-0000D5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7259192" y="22826"/>
                  <a:ext cx="144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14" name="Line 31">
                  <a:extLst>
                    <a:ext uri="{FF2B5EF4-FFF2-40B4-BE49-F238E27FC236}">
                      <a16:creationId xmlns:a16="http://schemas.microsoft.com/office/drawing/2014/main" id="{00000000-0008-0000-0400-0000D6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7259192" y="22682"/>
                  <a:ext cx="0" cy="144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</xdr:grpSp>
        <xdr:grpSp>
          <xdr:nvGrpSpPr>
            <xdr:cNvPr id="151" name="Group 150">
              <a:extLst>
                <a:ext uri="{FF2B5EF4-FFF2-40B4-BE49-F238E27FC236}">
                  <a16:creationId xmlns:a16="http://schemas.microsoft.com/office/drawing/2014/main" id="{00000000-0008-0000-0400-000097000000}"/>
                </a:ext>
              </a:extLst>
            </xdr:cNvPr>
            <xdr:cNvGrpSpPr/>
          </xdr:nvGrpSpPr>
          <xdr:grpSpPr>
            <a:xfrm>
              <a:off x="7849476" y="3630319"/>
              <a:ext cx="211115" cy="219947"/>
              <a:chOff x="9657817" y="1549175"/>
              <a:chExt cx="234707" cy="241507"/>
            </a:xfrm>
            <a:noFill/>
          </xdr:grpSpPr>
          <xdr:sp macro="" textlink="">
            <xdr:nvSpPr>
              <xdr:cNvPr id="207" name="Arc 33">
                <a:extLst>
                  <a:ext uri="{FF2B5EF4-FFF2-40B4-BE49-F238E27FC236}">
                    <a16:creationId xmlns:a16="http://schemas.microsoft.com/office/drawing/2014/main" id="{00000000-0008-0000-0400-0000CF000000}"/>
                  </a:ext>
                </a:extLst>
              </xdr:cNvPr>
              <xdr:cNvSpPr>
                <a:spLocks/>
              </xdr:cNvSpPr>
            </xdr:nvSpPr>
            <xdr:spPr bwMode="auto">
              <a:xfrm rot="10800000" flipH="1" flipV="1">
                <a:off x="9657817" y="1549175"/>
                <a:ext cx="228600" cy="228600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208" name="Line 34">
                <a:extLst>
                  <a:ext uri="{FF2B5EF4-FFF2-40B4-BE49-F238E27FC236}">
                    <a16:creationId xmlns:a16="http://schemas.microsoft.com/office/drawing/2014/main" id="{00000000-0008-0000-0400-0000D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10800000" flipV="1">
                <a:off x="9663924" y="1790682"/>
                <a:ext cx="228600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209" name="Line 35">
                <a:extLst>
                  <a:ext uri="{FF2B5EF4-FFF2-40B4-BE49-F238E27FC236}">
                    <a16:creationId xmlns:a16="http://schemas.microsoft.com/office/drawing/2014/main" id="{00000000-0008-0000-0400-0000D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10800000" flipH="1" flipV="1">
                <a:off x="9676138" y="1555629"/>
                <a:ext cx="0" cy="22860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</xdr:grpSp>
        <xdr:sp macro="" textlink="">
          <xdr:nvSpPr>
            <xdr:cNvPr id="152" name="Rectangle 151">
              <a:extLst>
                <a:ext uri="{FF2B5EF4-FFF2-40B4-BE49-F238E27FC236}">
                  <a16:creationId xmlns:a16="http://schemas.microsoft.com/office/drawing/2014/main" id="{00000000-0008-0000-0400-00009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553021" y="3068505"/>
              <a:ext cx="308686" cy="527183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11</a:t>
              </a:r>
            </a:p>
          </xdr:txBody>
        </xdr:sp>
        <xdr:sp macro="" textlink="">
          <xdr:nvSpPr>
            <xdr:cNvPr id="153" name="Rectangle 152">
              <a:extLst>
                <a:ext uri="{FF2B5EF4-FFF2-40B4-BE49-F238E27FC236}">
                  <a16:creationId xmlns:a16="http://schemas.microsoft.com/office/drawing/2014/main" id="{00000000-0008-0000-0400-00009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540390" y="3642651"/>
              <a:ext cx="297845" cy="551855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/>
                <a:t>14</a:t>
              </a:r>
              <a:endParaRPr lang="en-US" sz="375"/>
            </a:p>
          </xdr:txBody>
        </xdr:sp>
        <xdr:sp macro="" textlink="">
          <xdr:nvSpPr>
            <xdr:cNvPr id="154" name="Rectangle 153">
              <a:extLst>
                <a:ext uri="{FF2B5EF4-FFF2-40B4-BE49-F238E27FC236}">
                  <a16:creationId xmlns:a16="http://schemas.microsoft.com/office/drawing/2014/main" id="{00000000-0008-0000-0400-00009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63226" y="3613576"/>
              <a:ext cx="295240" cy="581171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/>
                <a:t>16</a:t>
              </a:r>
              <a:endParaRPr lang="en-US" sz="375"/>
            </a:p>
          </xdr:txBody>
        </xdr:sp>
        <xdr:grpSp>
          <xdr:nvGrpSpPr>
            <xdr:cNvPr id="155" name="Group 154">
              <a:extLst>
                <a:ext uri="{FF2B5EF4-FFF2-40B4-BE49-F238E27FC236}">
                  <a16:creationId xmlns:a16="http://schemas.microsoft.com/office/drawing/2014/main" id="{00000000-0008-0000-0400-00009B000000}"/>
                </a:ext>
              </a:extLst>
            </xdr:cNvPr>
            <xdr:cNvGrpSpPr/>
          </xdr:nvGrpSpPr>
          <xdr:grpSpPr>
            <a:xfrm>
              <a:off x="6421012" y="4190488"/>
              <a:ext cx="202545" cy="213169"/>
              <a:chOff x="7624566" y="2265286"/>
              <a:chExt cx="228600" cy="228600"/>
            </a:xfrm>
            <a:noFill/>
          </xdr:grpSpPr>
          <xdr:sp macro="" textlink="">
            <xdr:nvSpPr>
              <xdr:cNvPr id="204" name="Arc 71">
                <a:extLst>
                  <a:ext uri="{FF2B5EF4-FFF2-40B4-BE49-F238E27FC236}">
                    <a16:creationId xmlns:a16="http://schemas.microsoft.com/office/drawing/2014/main" id="{00000000-0008-0000-0400-0000CC000000}"/>
                  </a:ext>
                </a:extLst>
              </xdr:cNvPr>
              <xdr:cNvSpPr>
                <a:spLocks/>
              </xdr:cNvSpPr>
            </xdr:nvSpPr>
            <xdr:spPr bwMode="auto">
              <a:xfrm rot="16200000" flipH="1" flipV="1">
                <a:off x="7624566" y="2265286"/>
                <a:ext cx="228600" cy="228600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205" name="Line 72">
                <a:extLst>
                  <a:ext uri="{FF2B5EF4-FFF2-40B4-BE49-F238E27FC236}">
                    <a16:creationId xmlns:a16="http://schemas.microsoft.com/office/drawing/2014/main" id="{00000000-0008-0000-0400-0000CD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16200000" flipV="1">
                <a:off x="7510266" y="2379586"/>
                <a:ext cx="228600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206" name="Line 73">
                <a:extLst>
                  <a:ext uri="{FF2B5EF4-FFF2-40B4-BE49-F238E27FC236}">
                    <a16:creationId xmlns:a16="http://schemas.microsoft.com/office/drawing/2014/main" id="{00000000-0008-0000-0400-0000CE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16200000" flipH="1" flipV="1">
                <a:off x="7738866" y="2150986"/>
                <a:ext cx="0" cy="22860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</xdr:grpSp>
        <xdr:sp macro="" textlink="">
          <xdr:nvSpPr>
            <xdr:cNvPr id="156" name="Text Box 75">
              <a:extLst>
                <a:ext uri="{FF2B5EF4-FFF2-40B4-BE49-F238E27FC236}">
                  <a16:creationId xmlns:a16="http://schemas.microsoft.com/office/drawing/2014/main" id="{00000000-0008-0000-0400-00009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21395" y="2650897"/>
              <a:ext cx="246310" cy="142538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sink</a:t>
              </a:r>
            </a:p>
          </xdr:txBody>
        </xdr:sp>
        <xdr:sp macro="" textlink="">
          <xdr:nvSpPr>
            <xdr:cNvPr id="157" name="Rectangle 156">
              <a:extLst>
                <a:ext uri="{FF2B5EF4-FFF2-40B4-BE49-F238E27FC236}">
                  <a16:creationId xmlns:a16="http://schemas.microsoft.com/office/drawing/2014/main" id="{00000000-0008-0000-0400-00009D000000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6624817" y="3309213"/>
              <a:ext cx="140408" cy="138342"/>
            </a:xfrm>
            <a:prstGeom prst="rect">
              <a:avLst/>
            </a:prstGeom>
            <a:solidFill>
              <a:srgbClr val="C000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158" name="Rectangle 157">
              <a:extLst>
                <a:ext uri="{FF2B5EF4-FFF2-40B4-BE49-F238E27FC236}">
                  <a16:creationId xmlns:a16="http://schemas.microsoft.com/office/drawing/2014/main" id="{00000000-0008-0000-0400-00009E000000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7035256" y="3309977"/>
              <a:ext cx="140408" cy="136814"/>
            </a:xfrm>
            <a:prstGeom prst="rect">
              <a:avLst/>
            </a:prstGeom>
            <a:solidFill>
              <a:srgbClr val="C000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159" name="Text Box 118">
              <a:extLst>
                <a:ext uri="{FF2B5EF4-FFF2-40B4-BE49-F238E27FC236}">
                  <a16:creationId xmlns:a16="http://schemas.microsoft.com/office/drawing/2014/main" id="{00000000-0008-0000-0400-00009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502130" y="2656237"/>
              <a:ext cx="299040" cy="18026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cab</a:t>
              </a:r>
            </a:p>
          </xdr:txBody>
        </xdr:sp>
        <xdr:sp macro="" textlink="">
          <xdr:nvSpPr>
            <xdr:cNvPr id="160" name="Rectangle 159">
              <a:extLst>
                <a:ext uri="{FF2B5EF4-FFF2-40B4-BE49-F238E27FC236}">
                  <a16:creationId xmlns:a16="http://schemas.microsoft.com/office/drawing/2014/main" id="{00000000-0008-0000-0400-0000A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31563" y="3641578"/>
              <a:ext cx="300613" cy="54829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/>
                <a:t>20</a:t>
              </a:r>
            </a:p>
          </xdr:txBody>
        </xdr:sp>
        <xdr:sp macro="" textlink="">
          <xdr:nvSpPr>
            <xdr:cNvPr id="161" name="Rectangle 160">
              <a:extLst>
                <a:ext uri="{FF2B5EF4-FFF2-40B4-BE49-F238E27FC236}">
                  <a16:creationId xmlns:a16="http://schemas.microsoft.com/office/drawing/2014/main" id="{00000000-0008-0000-0400-0000A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173867" y="3192636"/>
              <a:ext cx="139107" cy="138703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162" name="Rectangle 161">
              <a:extLst>
                <a:ext uri="{FF2B5EF4-FFF2-40B4-BE49-F238E27FC236}">
                  <a16:creationId xmlns:a16="http://schemas.microsoft.com/office/drawing/2014/main" id="{00000000-0008-0000-0400-0000A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16715" y="3211038"/>
              <a:ext cx="135285" cy="138704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163" name="Rectangle 162">
              <a:extLst>
                <a:ext uri="{FF2B5EF4-FFF2-40B4-BE49-F238E27FC236}">
                  <a16:creationId xmlns:a16="http://schemas.microsoft.com/office/drawing/2014/main" id="{00000000-0008-0000-0400-0000A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41704" y="2646849"/>
              <a:ext cx="207894" cy="7105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cxnSp macro="">
          <xdr:nvCxnSpPr>
            <xdr:cNvPr id="164" name="Straight Connector 163">
              <a:extLst>
                <a:ext uri="{FF2B5EF4-FFF2-40B4-BE49-F238E27FC236}">
                  <a16:creationId xmlns:a16="http://schemas.microsoft.com/office/drawing/2014/main" id="{00000000-0008-0000-0400-0000A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>
              <a:off x="7874016" y="4148315"/>
              <a:ext cx="4394" cy="281669"/>
            </a:xfrm>
            <a:prstGeom prst="line">
              <a:avLst/>
            </a:prstGeom>
            <a:noFill/>
            <a:ln w="9525" algn="ctr">
              <a:solidFill>
                <a:schemeClr val="tx1"/>
              </a:solidFill>
              <a:round/>
              <a:headEnd/>
              <a:tailEnd/>
            </a:ln>
          </xdr:spPr>
        </xdr:cxnSp>
        <xdr:cxnSp macro="">
          <xdr:nvCxnSpPr>
            <xdr:cNvPr id="165" name="Straight Arrow Connector 164">
              <a:extLst>
                <a:ext uri="{FF2B5EF4-FFF2-40B4-BE49-F238E27FC236}">
                  <a16:creationId xmlns:a16="http://schemas.microsoft.com/office/drawing/2014/main" id="{00000000-0008-0000-0400-0000A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6569989" y="4356372"/>
              <a:ext cx="1305458" cy="1462"/>
            </a:xfrm>
            <a:prstGeom prst="straightConnector1">
              <a:avLst/>
            </a:prstGeom>
            <a:noFill/>
            <a:ln w="9525" algn="ctr">
              <a:solidFill>
                <a:schemeClr val="tx1"/>
              </a:solidFill>
              <a:round/>
              <a:headEnd type="arrow" w="med" len="med"/>
              <a:tailEnd type="arrow" w="med" len="med"/>
            </a:ln>
          </xdr:spPr>
        </xdr:cxnSp>
        <xdr:sp macro="" textlink="">
          <xdr:nvSpPr>
            <xdr:cNvPr id="166" name="TextBox 207">
              <a:extLst>
                <a:ext uri="{FF2B5EF4-FFF2-40B4-BE49-F238E27FC236}">
                  <a16:creationId xmlns:a16="http://schemas.microsoft.com/office/drawing/2014/main" id="{00000000-0008-0000-0400-0000A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048454" y="4166719"/>
              <a:ext cx="351110" cy="25108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/>
                <a:t>16’</a:t>
              </a:r>
            </a:p>
          </xdr:txBody>
        </xdr:sp>
        <xdr:sp macro="" textlink="">
          <xdr:nvSpPr>
            <xdr:cNvPr id="167" name="Rectangle 166">
              <a:extLst>
                <a:ext uri="{FF2B5EF4-FFF2-40B4-BE49-F238E27FC236}">
                  <a16:creationId xmlns:a16="http://schemas.microsoft.com/office/drawing/2014/main" id="{00000000-0008-0000-0400-0000A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917053" y="3874617"/>
              <a:ext cx="947938" cy="328102"/>
            </a:xfrm>
            <a:prstGeom prst="rect">
              <a:avLst/>
            </a:prstGeom>
            <a:noFill/>
            <a:ln w="9525" algn="ctr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788"/>
                <a:t>Tools</a:t>
              </a:r>
              <a:endParaRPr lang="en-US" sz="600"/>
            </a:p>
          </xdr:txBody>
        </xdr:sp>
        <xdr:sp macro="" textlink="">
          <xdr:nvSpPr>
            <xdr:cNvPr id="168" name="Rectangle 167">
              <a:extLst>
                <a:ext uri="{FF2B5EF4-FFF2-40B4-BE49-F238E27FC236}">
                  <a16:creationId xmlns:a16="http://schemas.microsoft.com/office/drawing/2014/main" id="{00000000-0008-0000-0400-0000A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02271" y="2650016"/>
              <a:ext cx="203309" cy="71056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169" name="Rectangle 168">
              <a:extLst>
                <a:ext uri="{FF2B5EF4-FFF2-40B4-BE49-F238E27FC236}">
                  <a16:creationId xmlns:a16="http://schemas.microsoft.com/office/drawing/2014/main" id="{00000000-0008-0000-0400-0000A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41679" y="3640844"/>
              <a:ext cx="314316" cy="553728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825"/>
                <a:t>21</a:t>
              </a:r>
            </a:p>
          </xdr:txBody>
        </xdr:sp>
        <xdr:sp macro="" textlink="">
          <xdr:nvSpPr>
            <xdr:cNvPr id="170" name="Rectangle 169">
              <a:extLst>
                <a:ext uri="{FF2B5EF4-FFF2-40B4-BE49-F238E27FC236}">
                  <a16:creationId xmlns:a16="http://schemas.microsoft.com/office/drawing/2014/main" id="{00000000-0008-0000-0400-0000A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94316" y="3624461"/>
              <a:ext cx="312638" cy="575322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12</a:t>
              </a:r>
              <a:endParaRPr lang="en-US" sz="375"/>
            </a:p>
          </xdr:txBody>
        </xdr:sp>
        <xdr:sp macro="" textlink="">
          <xdr:nvSpPr>
            <xdr:cNvPr id="171" name="Rectangle 170">
              <a:extLst>
                <a:ext uri="{FF2B5EF4-FFF2-40B4-BE49-F238E27FC236}">
                  <a16:creationId xmlns:a16="http://schemas.microsoft.com/office/drawing/2014/main" id="{00000000-0008-0000-0400-0000A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85996" y="2647082"/>
              <a:ext cx="274391" cy="554379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3</a:t>
              </a:r>
              <a:endParaRPr lang="en-US" sz="788" b="1"/>
            </a:p>
          </xdr:txBody>
        </xdr:sp>
        <xdr:sp macro="" textlink="">
          <xdr:nvSpPr>
            <xdr:cNvPr id="172" name="Rectangle 171">
              <a:extLst>
                <a:ext uri="{FF2B5EF4-FFF2-40B4-BE49-F238E27FC236}">
                  <a16:creationId xmlns:a16="http://schemas.microsoft.com/office/drawing/2014/main" id="{00000000-0008-0000-0400-0000A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41698" y="2654720"/>
              <a:ext cx="283293" cy="562310"/>
            </a:xfrm>
            <a:prstGeom prst="rect">
              <a:avLst/>
            </a:prstGeom>
            <a:solidFill>
              <a:srgbClr val="FFFF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2</a:t>
              </a:r>
            </a:p>
          </xdr:txBody>
        </xdr:sp>
        <xdr:sp macro="" textlink="">
          <xdr:nvSpPr>
            <xdr:cNvPr id="173" name="Rectangle 172">
              <a:extLst>
                <a:ext uri="{FF2B5EF4-FFF2-40B4-BE49-F238E27FC236}">
                  <a16:creationId xmlns:a16="http://schemas.microsoft.com/office/drawing/2014/main" id="{00000000-0008-0000-0400-0000A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10994" y="2652863"/>
              <a:ext cx="305274" cy="55918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b="1"/>
                <a:t>9</a:t>
              </a:r>
            </a:p>
          </xdr:txBody>
        </xdr:sp>
        <xdr:sp macro="" textlink="">
          <xdr:nvSpPr>
            <xdr:cNvPr id="174" name="Rectangle 173">
              <a:extLst>
                <a:ext uri="{FF2B5EF4-FFF2-40B4-BE49-F238E27FC236}">
                  <a16:creationId xmlns:a16="http://schemas.microsoft.com/office/drawing/2014/main" id="{00000000-0008-0000-0400-0000A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52145" y="2647525"/>
              <a:ext cx="292100" cy="550832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5</a:t>
              </a:r>
            </a:p>
          </xdr:txBody>
        </xdr:sp>
        <xdr:sp macro="" textlink="">
          <xdr:nvSpPr>
            <xdr:cNvPr id="175" name="Rectangle 174">
              <a:extLst>
                <a:ext uri="{FF2B5EF4-FFF2-40B4-BE49-F238E27FC236}">
                  <a16:creationId xmlns:a16="http://schemas.microsoft.com/office/drawing/2014/main" id="{00000000-0008-0000-0400-0000A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82944" y="3625787"/>
              <a:ext cx="301242" cy="570718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/>
                <a:t>17</a:t>
              </a:r>
            </a:p>
          </xdr:txBody>
        </xdr:sp>
        <xdr:sp macro="" textlink="">
          <xdr:nvSpPr>
            <xdr:cNvPr id="176" name="Rectangle 175">
              <a:extLst>
                <a:ext uri="{FF2B5EF4-FFF2-40B4-BE49-F238E27FC236}">
                  <a16:creationId xmlns:a16="http://schemas.microsoft.com/office/drawing/2014/main" id="{00000000-0008-0000-0400-0000B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66396" y="3664222"/>
              <a:ext cx="297250" cy="530093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788"/>
                <a:t>18</a:t>
              </a:r>
            </a:p>
          </xdr:txBody>
        </xdr:sp>
        <xdr:sp macro="" textlink="">
          <xdr:nvSpPr>
            <xdr:cNvPr id="177" name="Rectangle 176">
              <a:extLst>
                <a:ext uri="{FF2B5EF4-FFF2-40B4-BE49-F238E27FC236}">
                  <a16:creationId xmlns:a16="http://schemas.microsoft.com/office/drawing/2014/main" id="{00000000-0008-0000-0400-0000B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46658" y="2653569"/>
              <a:ext cx="288778" cy="565760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b="1"/>
                <a:t>8</a:t>
              </a:r>
            </a:p>
          </xdr:txBody>
        </xdr:sp>
        <xdr:sp macro="" textlink="">
          <xdr:nvSpPr>
            <xdr:cNvPr id="178" name="Rectangle 177">
              <a:extLst>
                <a:ext uri="{FF2B5EF4-FFF2-40B4-BE49-F238E27FC236}">
                  <a16:creationId xmlns:a16="http://schemas.microsoft.com/office/drawing/2014/main" id="{00000000-0008-0000-0400-0000B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26113" y="2653182"/>
              <a:ext cx="240760" cy="491472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6</a:t>
              </a:r>
            </a:p>
          </xdr:txBody>
        </xdr:sp>
        <xdr:sp macro="" textlink="">
          <xdr:nvSpPr>
            <xdr:cNvPr id="179" name="TextBox 160">
              <a:extLst>
                <a:ext uri="{FF2B5EF4-FFF2-40B4-BE49-F238E27FC236}">
                  <a16:creationId xmlns:a16="http://schemas.microsoft.com/office/drawing/2014/main" id="{00000000-0008-0000-0400-0000B3000000}"/>
                </a:ext>
              </a:extLst>
            </xdr:cNvPr>
            <xdr:cNvSpPr txBox="1"/>
          </xdr:nvSpPr>
          <xdr:spPr>
            <a:xfrm>
              <a:off x="1467182" y="2453231"/>
              <a:ext cx="315675" cy="3368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180" name="Rectangle 179">
              <a:extLst>
                <a:ext uri="{FF2B5EF4-FFF2-40B4-BE49-F238E27FC236}">
                  <a16:creationId xmlns:a16="http://schemas.microsoft.com/office/drawing/2014/main" id="{00000000-0008-0000-0400-0000B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61485" y="2646774"/>
              <a:ext cx="277447" cy="552746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b="1"/>
                <a:t>4</a:t>
              </a:r>
            </a:p>
          </xdr:txBody>
        </xdr:sp>
        <xdr:sp macro="" textlink="">
          <xdr:nvSpPr>
            <xdr:cNvPr id="181" name="Text Box 102">
              <a:extLst>
                <a:ext uri="{FF2B5EF4-FFF2-40B4-BE49-F238E27FC236}">
                  <a16:creationId xmlns:a16="http://schemas.microsoft.com/office/drawing/2014/main" id="{00000000-0008-0000-0400-0000B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543226" y="2650217"/>
              <a:ext cx="652499" cy="16843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450" b="1"/>
            </a:p>
          </xdr:txBody>
        </xdr:sp>
        <xdr:sp macro="" textlink="">
          <xdr:nvSpPr>
            <xdr:cNvPr id="182" name="Rectangle 181">
              <a:extLst>
                <a:ext uri="{FF2B5EF4-FFF2-40B4-BE49-F238E27FC236}">
                  <a16:creationId xmlns:a16="http://schemas.microsoft.com/office/drawing/2014/main" id="{00000000-0008-0000-0400-0000B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24033" y="3642477"/>
              <a:ext cx="314923" cy="559020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/>
                <a:t>15</a:t>
              </a:r>
            </a:p>
          </xdr:txBody>
        </xdr:sp>
        <xdr:sp macro="" textlink="">
          <xdr:nvSpPr>
            <xdr:cNvPr id="183" name="Rectangle 182">
              <a:extLst>
                <a:ext uri="{FF2B5EF4-FFF2-40B4-BE49-F238E27FC236}">
                  <a16:creationId xmlns:a16="http://schemas.microsoft.com/office/drawing/2014/main" id="{00000000-0008-0000-0400-0000B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31659" y="3642651"/>
              <a:ext cx="300780" cy="548297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19</a:t>
              </a:r>
            </a:p>
          </xdr:txBody>
        </xdr:sp>
        <xdr:sp macro="" textlink="">
          <xdr:nvSpPr>
            <xdr:cNvPr id="184" name="Rectangle 183">
              <a:extLst>
                <a:ext uri="{FF2B5EF4-FFF2-40B4-BE49-F238E27FC236}">
                  <a16:creationId xmlns:a16="http://schemas.microsoft.com/office/drawing/2014/main" id="{00000000-0008-0000-0400-0000B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95441" y="2653867"/>
              <a:ext cx="523911" cy="281625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10</a:t>
              </a:r>
            </a:p>
          </xdr:txBody>
        </xdr:sp>
        <xdr:sp macro="" textlink="">
          <xdr:nvSpPr>
            <xdr:cNvPr id="185" name="Rectangle 184">
              <a:extLst>
                <a:ext uri="{FF2B5EF4-FFF2-40B4-BE49-F238E27FC236}">
                  <a16:creationId xmlns:a16="http://schemas.microsoft.com/office/drawing/2014/main" id="{00000000-0008-0000-0400-0000B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66512" y="2651463"/>
              <a:ext cx="275167" cy="564190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1</a:t>
              </a:r>
            </a:p>
          </xdr:txBody>
        </xdr:sp>
        <xdr:sp macro="" textlink="">
          <xdr:nvSpPr>
            <xdr:cNvPr id="186" name="Rectangle 185">
              <a:extLst>
                <a:ext uri="{FF2B5EF4-FFF2-40B4-BE49-F238E27FC236}">
                  <a16:creationId xmlns:a16="http://schemas.microsoft.com/office/drawing/2014/main" id="{00000000-0008-0000-0400-0000B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34830" y="3638826"/>
              <a:ext cx="301997" cy="556161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/>
                <a:t>22</a:t>
              </a:r>
            </a:p>
          </xdr:txBody>
        </xdr:sp>
        <xdr:sp macro="" textlink="">
          <xdr:nvSpPr>
            <xdr:cNvPr id="187" name="Text Box 116">
              <a:extLst>
                <a:ext uri="{FF2B5EF4-FFF2-40B4-BE49-F238E27FC236}">
                  <a16:creationId xmlns:a16="http://schemas.microsoft.com/office/drawing/2014/main" id="{00000000-0008-0000-0400-0000BB000000}"/>
                </a:ext>
              </a:extLst>
            </xdr:cNvPr>
            <xdr:cNvSpPr txBox="1">
              <a:spLocks noChangeArrowheads="1"/>
            </xdr:cNvSpPr>
          </xdr:nvSpPr>
          <xdr:spPr bwMode="auto">
            <a:xfrm rot="5400000">
              <a:off x="6378737" y="2734727"/>
              <a:ext cx="293986" cy="139192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cab</a:t>
              </a:r>
            </a:p>
          </xdr:txBody>
        </xdr:sp>
        <xdr:sp macro="" textlink="">
          <xdr:nvSpPr>
            <xdr:cNvPr id="188" name="Rectangle 187">
              <a:extLst>
                <a:ext uri="{FF2B5EF4-FFF2-40B4-BE49-F238E27FC236}">
                  <a16:creationId xmlns:a16="http://schemas.microsoft.com/office/drawing/2014/main" id="{00000000-0008-0000-0400-0000B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04552" y="2653733"/>
              <a:ext cx="277447" cy="552746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b="1"/>
                <a:t>7</a:t>
              </a:r>
            </a:p>
          </xdr:txBody>
        </xdr:sp>
        <xdr:sp macro="" textlink="">
          <xdr:nvSpPr>
            <xdr:cNvPr id="189" name="Rectangle 188">
              <a:extLst>
                <a:ext uri="{FF2B5EF4-FFF2-40B4-BE49-F238E27FC236}">
                  <a16:creationId xmlns:a16="http://schemas.microsoft.com/office/drawing/2014/main" id="{00000000-0008-0000-0400-0000B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143565" y="3639859"/>
              <a:ext cx="285382" cy="552746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00"/>
                <a:t>13</a:t>
              </a:r>
            </a:p>
          </xdr:txBody>
        </xdr:sp>
        <xdr:grpSp>
          <xdr:nvGrpSpPr>
            <xdr:cNvPr id="190" name="Group 189">
              <a:extLst>
                <a:ext uri="{FF2B5EF4-FFF2-40B4-BE49-F238E27FC236}">
                  <a16:creationId xmlns:a16="http://schemas.microsoft.com/office/drawing/2014/main" id="{00000000-0008-0000-0400-0000BE000000}"/>
                </a:ext>
              </a:extLst>
            </xdr:cNvPr>
            <xdr:cNvGrpSpPr/>
          </xdr:nvGrpSpPr>
          <xdr:grpSpPr>
            <a:xfrm>
              <a:off x="1058866" y="4570512"/>
              <a:ext cx="6996228" cy="440714"/>
              <a:chOff x="0" y="0"/>
              <a:chExt cx="8432996" cy="563399"/>
            </a:xfrm>
          </xdr:grpSpPr>
          <xdr:sp macro="" textlink="">
            <xdr:nvSpPr>
              <xdr:cNvPr id="192" name="Text Box 91">
                <a:extLst>
                  <a:ext uri="{FF2B5EF4-FFF2-40B4-BE49-F238E27FC236}">
                    <a16:creationId xmlns:a16="http://schemas.microsoft.com/office/drawing/2014/main" id="{00000000-0008-0000-0400-0000C0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976487" y="163411"/>
                <a:ext cx="790611" cy="265582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750" b="1"/>
                  <a:t>Column</a:t>
                </a:r>
              </a:p>
            </xdr:txBody>
          </xdr:sp>
          <xdr:sp macro="" textlink="">
            <xdr:nvSpPr>
              <xdr:cNvPr id="193" name="Rectangle 192">
                <a:extLst>
                  <a:ext uri="{FF2B5EF4-FFF2-40B4-BE49-F238E27FC236}">
                    <a16:creationId xmlns:a16="http://schemas.microsoft.com/office/drawing/2014/main" id="{00000000-0008-0000-0400-0000C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0" y="0"/>
                <a:ext cx="8432996" cy="563399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194" name="Rectangle 193">
                <a:extLst>
                  <a:ext uri="{FF2B5EF4-FFF2-40B4-BE49-F238E27FC236}">
                    <a16:creationId xmlns:a16="http://schemas.microsoft.com/office/drawing/2014/main" id="{00000000-0008-0000-0400-0000C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11000" y="198565"/>
                <a:ext cx="152400" cy="152400"/>
              </a:xfrm>
              <a:prstGeom prst="rect">
                <a:avLst/>
              </a:prstGeom>
              <a:solidFill>
                <a:schemeClr val="accent2">
                  <a:lumMod val="75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195" name="Text Box 96">
                <a:extLst>
                  <a:ext uri="{FF2B5EF4-FFF2-40B4-BE49-F238E27FC236}">
                    <a16:creationId xmlns:a16="http://schemas.microsoft.com/office/drawing/2014/main" id="{00000000-0008-0000-0400-0000C3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51596" y="96386"/>
                <a:ext cx="1255609" cy="413127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750" b="1"/>
                  <a:t>Multi-purpose </a:t>
                </a:r>
              </a:p>
              <a:p>
                <a:pPr algn="l"/>
                <a:r>
                  <a:rPr lang="en-US" sz="750" b="1"/>
                  <a:t>Vice</a:t>
                </a:r>
              </a:p>
            </xdr:txBody>
          </xdr:sp>
          <xdr:sp macro="" textlink="">
            <xdr:nvSpPr>
              <xdr:cNvPr id="196" name="Rectangle 195">
                <a:extLst>
                  <a:ext uri="{FF2B5EF4-FFF2-40B4-BE49-F238E27FC236}">
                    <a16:creationId xmlns:a16="http://schemas.microsoft.com/office/drawing/2014/main" id="{00000000-0008-0000-0400-0000C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75238" y="194652"/>
                <a:ext cx="152400" cy="152400"/>
              </a:xfrm>
              <a:prstGeom prst="rect">
                <a:avLst/>
              </a:prstGeom>
              <a:solidFill>
                <a:schemeClr val="tx1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197" name="Text Box 124">
                <a:extLst>
                  <a:ext uri="{FF2B5EF4-FFF2-40B4-BE49-F238E27FC236}">
                    <a16:creationId xmlns:a16="http://schemas.microsoft.com/office/drawing/2014/main" id="{00000000-0008-0000-0400-0000C5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 rot="16200000">
                <a:off x="2547942" y="143372"/>
                <a:ext cx="184731" cy="306061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br>
                  <a:rPr lang="en-US" sz="525" b="1"/>
                </a:br>
                <a:endParaRPr lang="en-US" sz="525" b="1"/>
              </a:p>
            </xdr:txBody>
          </xdr:sp>
          <xdr:sp macro="" textlink="">
            <xdr:nvSpPr>
              <xdr:cNvPr id="198" name="TextBox 10">
                <a:extLst>
                  <a:ext uri="{FF2B5EF4-FFF2-40B4-BE49-F238E27FC236}">
                    <a16:creationId xmlns:a16="http://schemas.microsoft.com/office/drawing/2014/main" id="{00000000-0008-0000-0400-0000C6000000}"/>
                  </a:ext>
                </a:extLst>
              </xdr:cNvPr>
              <xdr:cNvSpPr txBox="1"/>
            </xdr:nvSpPr>
            <xdr:spPr>
              <a:xfrm>
                <a:off x="150857" y="124189"/>
                <a:ext cx="824265" cy="295091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Section 1</a:t>
                </a:r>
              </a:p>
            </xdr:txBody>
          </xdr:sp>
          <xdr:sp macro="" textlink="">
            <xdr:nvSpPr>
              <xdr:cNvPr id="199" name="TextBox 146">
                <a:extLst>
                  <a:ext uri="{FF2B5EF4-FFF2-40B4-BE49-F238E27FC236}">
                    <a16:creationId xmlns:a16="http://schemas.microsoft.com/office/drawing/2014/main" id="{00000000-0008-0000-0400-0000C7000000}"/>
                  </a:ext>
                </a:extLst>
              </xdr:cNvPr>
              <xdr:cNvSpPr txBox="1"/>
            </xdr:nvSpPr>
            <xdr:spPr>
              <a:xfrm>
                <a:off x="1036081" y="133611"/>
                <a:ext cx="824265" cy="295091"/>
              </a:xfrm>
              <a:prstGeom prst="rect">
                <a:avLst/>
              </a:prstGeom>
              <a:solidFill>
                <a:schemeClr val="accent5">
                  <a:lumMod val="20000"/>
                  <a:lumOff val="80000"/>
                </a:schemeClr>
              </a:solidFill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Section 2</a:t>
                </a:r>
              </a:p>
            </xdr:txBody>
          </xdr:sp>
          <xdr:sp macro="" textlink="">
            <xdr:nvSpPr>
              <xdr:cNvPr id="200" name="TextBox 151">
                <a:extLst>
                  <a:ext uri="{FF2B5EF4-FFF2-40B4-BE49-F238E27FC236}">
                    <a16:creationId xmlns:a16="http://schemas.microsoft.com/office/drawing/2014/main" id="{00000000-0008-0000-0400-0000C8000000}"/>
                  </a:ext>
                </a:extLst>
              </xdr:cNvPr>
              <xdr:cNvSpPr txBox="1"/>
            </xdr:nvSpPr>
            <xdr:spPr>
              <a:xfrm>
                <a:off x="2010493" y="138090"/>
                <a:ext cx="824265" cy="295091"/>
              </a:xfrm>
              <a:prstGeom prst="rect">
                <a:avLst/>
              </a:prstGeom>
              <a:solidFill>
                <a:schemeClr val="accent4">
                  <a:lumMod val="40000"/>
                  <a:lumOff val="60000"/>
                </a:schemeClr>
              </a:solidFill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Section 3</a:t>
                </a:r>
              </a:p>
            </xdr:txBody>
          </xdr:sp>
          <xdr:sp macro="" textlink="">
            <xdr:nvSpPr>
              <xdr:cNvPr id="201" name="TextBox 154">
                <a:extLst>
                  <a:ext uri="{FF2B5EF4-FFF2-40B4-BE49-F238E27FC236}">
                    <a16:creationId xmlns:a16="http://schemas.microsoft.com/office/drawing/2014/main" id="{00000000-0008-0000-0400-0000C9000000}"/>
                  </a:ext>
                </a:extLst>
              </xdr:cNvPr>
              <xdr:cNvSpPr txBox="1"/>
            </xdr:nvSpPr>
            <xdr:spPr>
              <a:xfrm>
                <a:off x="2928096" y="140537"/>
                <a:ext cx="824265" cy="295091"/>
              </a:xfrm>
              <a:prstGeom prst="rect">
                <a:avLst/>
              </a:prstGeom>
              <a:solidFill>
                <a:schemeClr val="accent3">
                  <a:lumMod val="20000"/>
                  <a:lumOff val="80000"/>
                </a:schemeClr>
              </a:solidFill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Section 4</a:t>
                </a:r>
              </a:p>
            </xdr:txBody>
          </xdr:sp>
          <xdr:sp macro="" textlink="">
            <xdr:nvSpPr>
              <xdr:cNvPr id="202" name="TextBox 13">
                <a:extLst>
                  <a:ext uri="{FF2B5EF4-FFF2-40B4-BE49-F238E27FC236}">
                    <a16:creationId xmlns:a16="http://schemas.microsoft.com/office/drawing/2014/main" id="{00000000-0008-0000-0400-0000CA000000}"/>
                  </a:ext>
                </a:extLst>
              </xdr:cNvPr>
              <xdr:cNvSpPr txBox="1"/>
            </xdr:nvSpPr>
            <xdr:spPr>
              <a:xfrm>
                <a:off x="5861646" y="89737"/>
                <a:ext cx="1352152" cy="44263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825" b="1"/>
                  <a:t>A</a:t>
                </a:r>
                <a:r>
                  <a:rPr lang="en-US" sz="825"/>
                  <a:t> – Compressed </a:t>
                </a:r>
              </a:p>
              <a:p>
                <a:pPr algn="l"/>
                <a:r>
                  <a:rPr lang="en-US" sz="825"/>
                  <a:t>      Air </a:t>
                </a:r>
              </a:p>
            </xdr:txBody>
          </xdr:sp>
          <xdr:sp macro="" textlink="">
            <xdr:nvSpPr>
              <xdr:cNvPr id="203" name="TextBox 155">
                <a:extLst>
                  <a:ext uri="{FF2B5EF4-FFF2-40B4-BE49-F238E27FC236}">
                    <a16:creationId xmlns:a16="http://schemas.microsoft.com/office/drawing/2014/main" id="{00000000-0008-0000-0400-0000CB000000}"/>
                  </a:ext>
                </a:extLst>
              </xdr:cNvPr>
              <xdr:cNvSpPr txBox="1"/>
            </xdr:nvSpPr>
            <xdr:spPr>
              <a:xfrm>
                <a:off x="7176050" y="79607"/>
                <a:ext cx="1256946" cy="44263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825"/>
                  <a:t>N – Network </a:t>
                </a:r>
              </a:p>
              <a:p>
                <a:pPr algn="l"/>
                <a:r>
                  <a:rPr lang="en-US" sz="825"/>
                  <a:t>      Connection </a:t>
                </a:r>
              </a:p>
            </xdr:txBody>
          </xdr:sp>
        </xdr:grpSp>
        <xdr:sp macro="" textlink="">
          <xdr:nvSpPr>
            <xdr:cNvPr id="191" name="Text Box 74">
              <a:extLst>
                <a:ext uri="{FF2B5EF4-FFF2-40B4-BE49-F238E27FC236}">
                  <a16:creationId xmlns:a16="http://schemas.microsoft.com/office/drawing/2014/main" id="{00000000-0008-0000-0400-0000B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45471" y="2651259"/>
              <a:ext cx="305824" cy="186231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sink</a:t>
              </a:r>
            </a:p>
          </xdr:txBody>
        </xdr:sp>
      </xdr:grp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id="{00000000-0008-0000-0400-000083000000}"/>
              </a:ext>
            </a:extLst>
          </xdr:cNvPr>
          <xdr:cNvSpPr/>
        </xdr:nvSpPr>
        <xdr:spPr>
          <a:xfrm>
            <a:off x="2229298" y="4032706"/>
            <a:ext cx="743052" cy="153469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900">
                <a:solidFill>
                  <a:schemeClr val="tx1"/>
                </a:solidFill>
              </a:rPr>
              <a:t>Bench</a:t>
            </a:r>
          </a:p>
        </xdr:txBody>
      </xdr:sp>
    </xdr:grpSp>
    <xdr:clientData/>
  </xdr:twoCellAnchor>
  <xdr:twoCellAnchor>
    <xdr:from>
      <xdr:col>0</xdr:col>
      <xdr:colOff>182880</xdr:colOff>
      <xdr:row>15</xdr:row>
      <xdr:rowOff>0</xdr:rowOff>
    </xdr:from>
    <xdr:to>
      <xdr:col>5</xdr:col>
      <xdr:colOff>313295</xdr:colOff>
      <xdr:row>29</xdr:row>
      <xdr:rowOff>47806</xdr:rowOff>
    </xdr:to>
    <xdr:grpSp>
      <xdr:nvGrpSpPr>
        <xdr:cNvPr id="127" name="Group 126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GrpSpPr/>
      </xdr:nvGrpSpPr>
      <xdr:grpSpPr>
        <a:xfrm>
          <a:off x="182880" y="2857500"/>
          <a:ext cx="3178415" cy="2714806"/>
          <a:chOff x="8220076" y="3740467"/>
          <a:chExt cx="3178415" cy="2608126"/>
        </a:xfrm>
      </xdr:grpSpPr>
      <xdr:grpSp>
        <xdr:nvGrpSpPr>
          <xdr:cNvPr id="128" name="Group 127">
            <a:extLst>
              <a:ext uri="{FF2B5EF4-FFF2-40B4-BE49-F238E27FC236}">
                <a16:creationId xmlns:a16="http://schemas.microsoft.com/office/drawing/2014/main" id="{00000000-0008-0000-0400-000080000000}"/>
              </a:ext>
            </a:extLst>
          </xdr:cNvPr>
          <xdr:cNvGrpSpPr/>
        </xdr:nvGrpSpPr>
        <xdr:grpSpPr>
          <a:xfrm>
            <a:off x="8220076" y="3740469"/>
            <a:ext cx="3178415" cy="2608124"/>
            <a:chOff x="8220076" y="3740469"/>
            <a:chExt cx="3178415" cy="2608124"/>
          </a:xfrm>
        </xdr:grpSpPr>
        <xdr:sp macro="" textlink="">
          <xdr:nvSpPr>
            <xdr:cNvPr id="250" name="TextBox 156">
              <a:extLst>
                <a:ext uri="{FF2B5EF4-FFF2-40B4-BE49-F238E27FC236}">
                  <a16:creationId xmlns:a16="http://schemas.microsoft.com/office/drawing/2014/main" id="{00000000-0008-0000-0400-0000FA000000}"/>
                </a:ext>
              </a:extLst>
            </xdr:cNvPr>
            <xdr:cNvSpPr txBox="1"/>
          </xdr:nvSpPr>
          <xdr:spPr>
            <a:xfrm>
              <a:off x="9882124" y="4491170"/>
              <a:ext cx="266070" cy="335567"/>
            </a:xfrm>
            <a:prstGeom prst="rect">
              <a:avLst/>
            </a:prstGeom>
            <a:noFill/>
            <a:ln>
              <a:noFill/>
            </a:ln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grpSp>
          <xdr:nvGrpSpPr>
            <xdr:cNvPr id="251" name="Group 250">
              <a:extLst>
                <a:ext uri="{FF2B5EF4-FFF2-40B4-BE49-F238E27FC236}">
                  <a16:creationId xmlns:a16="http://schemas.microsoft.com/office/drawing/2014/main" id="{00000000-0008-0000-0400-0000FB000000}"/>
                </a:ext>
              </a:extLst>
            </xdr:cNvPr>
            <xdr:cNvGrpSpPr/>
          </xdr:nvGrpSpPr>
          <xdr:grpSpPr>
            <a:xfrm>
              <a:off x="8220076" y="3740469"/>
              <a:ext cx="3178415" cy="2608124"/>
              <a:chOff x="8220076" y="3740469"/>
              <a:chExt cx="3178415" cy="2608124"/>
            </a:xfrm>
          </xdr:grpSpPr>
          <xdr:grpSp>
            <xdr:nvGrpSpPr>
              <xdr:cNvPr id="252" name="Group 251">
                <a:extLst>
                  <a:ext uri="{FF2B5EF4-FFF2-40B4-BE49-F238E27FC236}">
                    <a16:creationId xmlns:a16="http://schemas.microsoft.com/office/drawing/2014/main" id="{00000000-0008-0000-0400-0000FC000000}"/>
                  </a:ext>
                </a:extLst>
              </xdr:cNvPr>
              <xdr:cNvGrpSpPr/>
            </xdr:nvGrpSpPr>
            <xdr:grpSpPr>
              <a:xfrm>
                <a:off x="8220076" y="3747081"/>
                <a:ext cx="3178415" cy="2601512"/>
                <a:chOff x="8220076" y="3747081"/>
                <a:chExt cx="3178415" cy="2601512"/>
              </a:xfrm>
            </xdr:grpSpPr>
            <xdr:cxnSp macro="">
              <xdr:nvCxnSpPr>
                <xdr:cNvPr id="255" name="Straight Connector 254">
                  <a:extLst>
                    <a:ext uri="{FF2B5EF4-FFF2-40B4-BE49-F238E27FC236}">
                      <a16:creationId xmlns:a16="http://schemas.microsoft.com/office/drawing/2014/main" id="{00000000-0008-0000-0400-0000FF000000}"/>
                    </a:ext>
                  </a:extLst>
                </xdr:cNvPr>
                <xdr:cNvCxnSpPr/>
              </xdr:nvCxnSpPr>
              <xdr:spPr>
                <a:xfrm>
                  <a:off x="9195557" y="4680181"/>
                  <a:ext cx="2002131" cy="15371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56" name="Straight Connector 255">
                  <a:extLst>
                    <a:ext uri="{FF2B5EF4-FFF2-40B4-BE49-F238E27FC236}">
                      <a16:creationId xmlns:a16="http://schemas.microsoft.com/office/drawing/2014/main" id="{00000000-0008-0000-0400-00000001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H="1">
                  <a:off x="8220076" y="3786751"/>
                  <a:ext cx="40379" cy="2561842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57" name="Straight Connector 256">
                  <a:extLst>
                    <a:ext uri="{FF2B5EF4-FFF2-40B4-BE49-F238E27FC236}">
                      <a16:creationId xmlns:a16="http://schemas.microsoft.com/office/drawing/2014/main" id="{00000000-0008-0000-0400-000001010000}"/>
                    </a:ext>
                  </a:extLst>
                </xdr:cNvPr>
                <xdr:cNvCxnSpPr/>
              </xdr:nvCxnSpPr>
              <xdr:spPr>
                <a:xfrm>
                  <a:off x="11385246" y="5253093"/>
                  <a:ext cx="6896" cy="1065144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58" name="Straight Connector 257">
                  <a:extLst>
                    <a:ext uri="{FF2B5EF4-FFF2-40B4-BE49-F238E27FC236}">
                      <a16:creationId xmlns:a16="http://schemas.microsoft.com/office/drawing/2014/main" id="{00000000-0008-0000-0400-00000201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H="1">
                  <a:off x="8249986" y="6325791"/>
                  <a:ext cx="2559875" cy="0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59" name="Straight Connector 258">
                  <a:extLst>
                    <a:ext uri="{FF2B5EF4-FFF2-40B4-BE49-F238E27FC236}">
                      <a16:creationId xmlns:a16="http://schemas.microsoft.com/office/drawing/2014/main" id="{00000000-0008-0000-0400-00000301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11189275" y="5073534"/>
                  <a:ext cx="209216" cy="182830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260" name="Group 259">
                  <a:extLst>
                    <a:ext uri="{FF2B5EF4-FFF2-40B4-BE49-F238E27FC236}">
                      <a16:creationId xmlns:a16="http://schemas.microsoft.com/office/drawing/2014/main" id="{00000000-0008-0000-0400-000004010000}"/>
                    </a:ext>
                  </a:extLst>
                </xdr:cNvPr>
                <xdr:cNvGrpSpPr/>
              </xdr:nvGrpSpPr>
              <xdr:grpSpPr>
                <a:xfrm>
                  <a:off x="8227848" y="3747081"/>
                  <a:ext cx="3147851" cy="2580281"/>
                  <a:chOff x="8227848" y="3747081"/>
                  <a:chExt cx="3147851" cy="2580281"/>
                </a:xfrm>
              </xdr:grpSpPr>
              <xdr:sp macro="" textlink="">
                <xdr:nvSpPr>
                  <xdr:cNvPr id="261" name="Rectangle 260">
                    <a:extLst>
                      <a:ext uri="{FF2B5EF4-FFF2-40B4-BE49-F238E27FC236}">
                        <a16:creationId xmlns:a16="http://schemas.microsoft.com/office/drawing/2014/main" id="{00000000-0008-0000-0400-000005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0227611" y="6026565"/>
                    <a:ext cx="560050" cy="272417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/>
                      <a:t>C4</a:t>
                    </a:r>
                    <a:endParaRPr lang="en-US" sz="450"/>
                  </a:p>
                </xdr:txBody>
              </xdr:sp>
              <xdr:sp macro="" textlink="">
                <xdr:nvSpPr>
                  <xdr:cNvPr id="262" name="Rectangle 261">
                    <a:extLst>
                      <a:ext uri="{FF2B5EF4-FFF2-40B4-BE49-F238E27FC236}">
                        <a16:creationId xmlns:a16="http://schemas.microsoft.com/office/drawing/2014/main" id="{00000000-0008-0000-0400-000006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1198594" y="5913268"/>
                    <a:ext cx="177105" cy="402738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263" name="Rectangle 262">
                    <a:extLst>
                      <a:ext uri="{FF2B5EF4-FFF2-40B4-BE49-F238E27FC236}">
                        <a16:creationId xmlns:a16="http://schemas.microsoft.com/office/drawing/2014/main" id="{00000000-0008-0000-0400-000007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934517" y="6023936"/>
                    <a:ext cx="560559" cy="290472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 b="1"/>
                      <a:t>C6</a:t>
                    </a:r>
                  </a:p>
                </xdr:txBody>
              </xdr:sp>
              <xdr:sp macro="" textlink="">
                <xdr:nvSpPr>
                  <xdr:cNvPr id="264" name="Rectangle 263">
                    <a:extLst>
                      <a:ext uri="{FF2B5EF4-FFF2-40B4-BE49-F238E27FC236}">
                        <a16:creationId xmlns:a16="http://schemas.microsoft.com/office/drawing/2014/main" id="{00000000-0008-0000-0400-000008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9536374" y="6026681"/>
                    <a:ext cx="653949" cy="283240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900" b="1"/>
                      <a:t>C5</a:t>
                    </a:r>
                    <a:endParaRPr lang="en-US" sz="788" b="1"/>
                  </a:p>
                </xdr:txBody>
              </xdr:sp>
              <xdr:sp macro="" textlink="">
                <xdr:nvSpPr>
                  <xdr:cNvPr id="265" name="Rectangle 264">
                    <a:extLst>
                      <a:ext uri="{FF2B5EF4-FFF2-40B4-BE49-F238E27FC236}">
                        <a16:creationId xmlns:a16="http://schemas.microsoft.com/office/drawing/2014/main" id="{00000000-0008-0000-0400-000009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 rot="5400000">
                    <a:off x="8130862" y="5100823"/>
                    <a:ext cx="550372" cy="256419"/>
                  </a:xfrm>
                  <a:prstGeom prst="rect">
                    <a:avLst/>
                  </a:prstGeom>
                  <a:solidFill>
                    <a:schemeClr val="accent5">
                      <a:lumMod val="20000"/>
                      <a:lumOff val="80000"/>
                    </a:schemeClr>
                  </a:solidFill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 b="1">
                        <a:solidFill>
                          <a:srgbClr val="FF0000"/>
                        </a:solidFill>
                      </a:rPr>
                      <a:t>C7</a:t>
                    </a:r>
                    <a:endParaRPr lang="en-US" sz="450" b="1">
                      <a:solidFill>
                        <a:srgbClr val="FF0000"/>
                      </a:solidFill>
                    </a:endParaRPr>
                  </a:p>
                </xdr:txBody>
              </xdr:sp>
              <xdr:sp macro="" textlink="">
                <xdr:nvSpPr>
                  <xdr:cNvPr id="266" name="Rectangle 265">
                    <a:extLst>
                      <a:ext uri="{FF2B5EF4-FFF2-40B4-BE49-F238E27FC236}">
                        <a16:creationId xmlns:a16="http://schemas.microsoft.com/office/drawing/2014/main" id="{00000000-0008-0000-0400-00000A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 rot="5400000">
                    <a:off x="8073453" y="5898943"/>
                    <a:ext cx="582814" cy="274024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 b="1"/>
                      <a:t>Instron</a:t>
                    </a:r>
                    <a:endParaRPr lang="en-US" sz="450" b="1"/>
                  </a:p>
                </xdr:txBody>
              </xdr:sp>
              <xdr:sp macro="" textlink="">
                <xdr:nvSpPr>
                  <xdr:cNvPr id="267" name="Rectangle 266">
                    <a:extLst>
                      <a:ext uri="{FF2B5EF4-FFF2-40B4-BE49-F238E27FC236}">
                        <a16:creationId xmlns:a16="http://schemas.microsoft.com/office/drawing/2014/main" id="{00000000-0008-0000-0400-00000B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0869095" y="4691116"/>
                    <a:ext cx="327155" cy="627969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/>
                      <a:t>C1</a:t>
                    </a:r>
                    <a:endParaRPr lang="en-US" sz="450"/>
                  </a:p>
                </xdr:txBody>
              </xdr:sp>
              <xdr:sp macro="" textlink="">
                <xdr:nvSpPr>
                  <xdr:cNvPr id="268" name="Rectangle 267">
                    <a:extLst>
                      <a:ext uri="{FF2B5EF4-FFF2-40B4-BE49-F238E27FC236}">
                        <a16:creationId xmlns:a16="http://schemas.microsoft.com/office/drawing/2014/main" id="{00000000-0008-0000-0400-00000C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0421129" y="4695936"/>
                    <a:ext cx="344097" cy="631789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900" b="1"/>
                      <a:t>C2</a:t>
                    </a:r>
                    <a:endParaRPr lang="en-US" sz="788" b="1"/>
                  </a:p>
                </xdr:txBody>
              </xdr:sp>
              <xdr:sp macro="" textlink="">
                <xdr:nvSpPr>
                  <xdr:cNvPr id="269" name="Rectangle 268">
                    <a:extLst>
                      <a:ext uri="{FF2B5EF4-FFF2-40B4-BE49-F238E27FC236}">
                        <a16:creationId xmlns:a16="http://schemas.microsoft.com/office/drawing/2014/main" id="{00000000-0008-0000-0400-00000D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260453" y="3747081"/>
                    <a:ext cx="930382" cy="975282"/>
                  </a:xfrm>
                  <a:prstGeom prst="rect">
                    <a:avLst/>
                  </a:prstGeom>
                  <a:solidFill>
                    <a:schemeClr val="accent5">
                      <a:lumMod val="20000"/>
                      <a:lumOff val="80000"/>
                    </a:schemeClr>
                  </a:solidFill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900" b="1">
                        <a:solidFill>
                          <a:srgbClr val="FF0000"/>
                        </a:solidFill>
                      </a:rPr>
                      <a:t>C8 Robot Cell</a:t>
                    </a:r>
                    <a:endParaRPr lang="en-US" sz="788" b="1">
                      <a:solidFill>
                        <a:srgbClr val="FF0000"/>
                      </a:solidFill>
                    </a:endParaRPr>
                  </a:p>
                </xdr:txBody>
              </xdr:sp>
              <xdr:sp macro="" textlink="">
                <xdr:nvSpPr>
                  <xdr:cNvPr id="270" name="Rectangle 269">
                    <a:extLst>
                      <a:ext uri="{FF2B5EF4-FFF2-40B4-BE49-F238E27FC236}">
                        <a16:creationId xmlns:a16="http://schemas.microsoft.com/office/drawing/2014/main" id="{00000000-0008-0000-0400-00000E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9220201" y="4716780"/>
                    <a:ext cx="655319" cy="403860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800" b="1"/>
                      <a:t>Fridge</a:t>
                    </a:r>
                  </a:p>
                  <a:p>
                    <a:pPr algn="ctr">
                      <a:defRPr/>
                    </a:pPr>
                    <a:r>
                      <a:rPr lang="en-US" sz="800" b="1"/>
                      <a:t>&amp; Bookcase</a:t>
                    </a:r>
                  </a:p>
                </xdr:txBody>
              </xdr:sp>
              <xdr:sp macro="" textlink="">
                <xdr:nvSpPr>
                  <xdr:cNvPr id="271" name="Rectangle 270">
                    <a:extLst>
                      <a:ext uri="{FF2B5EF4-FFF2-40B4-BE49-F238E27FC236}">
                        <a16:creationId xmlns:a16="http://schemas.microsoft.com/office/drawing/2014/main" id="{00000000-0008-0000-0400-00000F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9937259" y="4682601"/>
                    <a:ext cx="344097" cy="631789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900" b="1"/>
                      <a:t>C3</a:t>
                    </a:r>
                    <a:endParaRPr lang="en-US" sz="788" b="1"/>
                  </a:p>
                </xdr:txBody>
              </xdr:sp>
            </xdr:grpSp>
          </xdr:grpSp>
          <xdr:sp macro="" textlink="">
            <xdr:nvSpPr>
              <xdr:cNvPr id="253" name="Arc 15">
                <a:extLst>
                  <a:ext uri="{FF2B5EF4-FFF2-40B4-BE49-F238E27FC236}">
                    <a16:creationId xmlns:a16="http://schemas.microsoft.com/office/drawing/2014/main" id="{00000000-0008-0000-0400-0000FD000000}"/>
                  </a:ext>
                </a:extLst>
              </xdr:cNvPr>
              <xdr:cNvSpPr>
                <a:spLocks/>
              </xdr:cNvSpPr>
            </xdr:nvSpPr>
            <xdr:spPr bwMode="auto">
              <a:xfrm flipH="1">
                <a:off x="10831103" y="6059133"/>
                <a:ext cx="347926" cy="245882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ysClr val="windowText" lastClr="000000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cxnSp macro="">
            <xdr:nvCxnSpPr>
              <xdr:cNvPr id="254" name="Straight Connector 253">
                <a:extLst>
                  <a:ext uri="{FF2B5EF4-FFF2-40B4-BE49-F238E27FC236}">
                    <a16:creationId xmlns:a16="http://schemas.microsoft.com/office/drawing/2014/main" id="{00000000-0008-0000-0400-0000FE000000}"/>
                  </a:ext>
                </a:extLst>
              </xdr:cNvPr>
              <xdr:cNvCxnSpPr/>
            </xdr:nvCxnSpPr>
            <xdr:spPr>
              <a:xfrm flipH="1" flipV="1">
                <a:off x="8270673" y="3740469"/>
                <a:ext cx="923523" cy="6611"/>
              </a:xfrm>
              <a:prstGeom prst="line">
                <a:avLst/>
              </a:prstGeom>
              <a:noFill/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cxnSp macro="">
        <xdr:nvCxnSpPr>
          <xdr:cNvPr id="248" name="Straight Connector 247">
            <a:extLst>
              <a:ext uri="{FF2B5EF4-FFF2-40B4-BE49-F238E27FC236}">
                <a16:creationId xmlns:a16="http://schemas.microsoft.com/office/drawing/2014/main" id="{00000000-0008-0000-0400-0000F8000000}"/>
              </a:ext>
            </a:extLst>
          </xdr:cNvPr>
          <xdr:cNvCxnSpPr/>
        </xdr:nvCxnSpPr>
        <xdr:spPr>
          <a:xfrm flipH="1">
            <a:off x="9190243" y="3740467"/>
            <a:ext cx="4152" cy="947967"/>
          </a:xfrm>
          <a:prstGeom prst="lin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" name="Straight Connector 248">
            <a:extLst>
              <a:ext uri="{FF2B5EF4-FFF2-40B4-BE49-F238E27FC236}">
                <a16:creationId xmlns:a16="http://schemas.microsoft.com/office/drawing/2014/main" id="{00000000-0008-0000-0400-0000F9000000}"/>
              </a:ext>
            </a:extLst>
          </xdr:cNvPr>
          <xdr:cNvCxnSpPr>
            <a:cxnSpLocks/>
          </xdr:cNvCxnSpPr>
        </xdr:nvCxnSpPr>
        <xdr:spPr>
          <a:xfrm flipH="1">
            <a:off x="11189276" y="4714803"/>
            <a:ext cx="879" cy="358730"/>
          </a:xfrm>
          <a:prstGeom prst="lin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tabSelected="1" workbookViewId="0">
      <selection activeCell="F2" sqref="F2"/>
    </sheetView>
    <sheetView tabSelected="1" workbookViewId="1">
      <selection activeCell="F2" sqref="F2"/>
    </sheetView>
    <sheetView workbookViewId="2"/>
  </sheetViews>
  <sheetFormatPr defaultColWidth="9.140625" defaultRowHeight="15.75" x14ac:dyDescent="0.25"/>
  <cols>
    <col min="1" max="1" width="8.7109375" style="2" bestFit="1" customWidth="1"/>
    <col min="2" max="2" width="8.140625" style="3" bestFit="1" customWidth="1"/>
    <col min="3" max="3" width="14.140625" style="4" bestFit="1" customWidth="1"/>
    <col min="4" max="4" width="51.42578125" style="4" customWidth="1"/>
    <col min="5" max="5" width="15" style="1" hidden="1" customWidth="1"/>
    <col min="6" max="6" width="10.140625" style="3" bestFit="1" customWidth="1"/>
    <col min="7" max="7" width="15.42578125" style="1" bestFit="1" customWidth="1"/>
    <col min="8" max="16384" width="9.140625" style="1"/>
  </cols>
  <sheetData>
    <row r="1" spans="1:7" x14ac:dyDescent="0.25">
      <c r="A1" s="5" t="s">
        <v>31</v>
      </c>
      <c r="B1" s="5" t="s">
        <v>2</v>
      </c>
      <c r="C1" s="6" t="s">
        <v>0</v>
      </c>
      <c r="D1" s="6" t="s">
        <v>27</v>
      </c>
      <c r="E1" s="6" t="s">
        <v>21</v>
      </c>
      <c r="F1" s="5" t="s">
        <v>1</v>
      </c>
      <c r="G1" s="15" t="s">
        <v>3</v>
      </c>
    </row>
    <row r="2" spans="1:7" x14ac:dyDescent="0.25">
      <c r="A2" s="64"/>
      <c r="B2" s="64">
        <v>0</v>
      </c>
      <c r="C2" s="66"/>
      <c r="D2" s="66" t="s">
        <v>9</v>
      </c>
      <c r="E2" s="65" t="s">
        <v>26</v>
      </c>
      <c r="F2" s="30">
        <v>2</v>
      </c>
      <c r="G2" s="67"/>
    </row>
    <row r="3" spans="1:7" x14ac:dyDescent="0.25">
      <c r="A3" s="17" t="str">
        <f>_xlfn.XLOOKUP(B3,ProjectList!B:B,ProjectList!A:A,)</f>
        <v>1</v>
      </c>
      <c r="B3" s="18" t="s">
        <v>37</v>
      </c>
      <c r="C3" s="68" t="str">
        <f>VLOOKUP($B3,ProjectList!$B:$D,2,FALSE)</f>
        <v>rsspcts</v>
      </c>
      <c r="D3" s="40" t="str">
        <f>VLOOKUP($B3,ProjectList!$B:$D,3,FALSE)</f>
        <v>Design/Development of Swim Gear for Diverse Populations</v>
      </c>
      <c r="E3" s="40" t="s">
        <v>23</v>
      </c>
      <c r="F3" s="87">
        <f>_xlfn.XLOOKUP(B3,'By Space'!B:B,'By Space'!E:E," ")</f>
        <v>9</v>
      </c>
      <c r="G3" s="41" t="str">
        <f>VLOOKUP(B3,ProjectList!B:F,5,FALSE)</f>
        <v>Aren Paster</v>
      </c>
    </row>
    <row r="4" spans="1:7" x14ac:dyDescent="0.25">
      <c r="A4" s="17" t="str">
        <f>_xlfn.XLOOKUP(B4,ProjectList!B:B,ProjectList!A:A,)</f>
        <v>1</v>
      </c>
      <c r="B4" s="18" t="s">
        <v>38</v>
      </c>
      <c r="C4" s="68" t="str">
        <f>VLOOKUP(B4,ProjectList!B:D,2,FALSE)</f>
        <v>EBESS</v>
      </c>
      <c r="D4" s="40" t="str">
        <f>VLOOKUP($B4,ProjectList!$B:$D,3,FALSE)</f>
        <v>Digital Dormitory - Warren Hall</v>
      </c>
      <c r="E4" s="40" t="s">
        <v>24</v>
      </c>
      <c r="F4" s="88">
        <f>_xlfn.XLOOKUP(B4,'By Space'!B:B,'By Space'!E:E," ")</f>
        <v>21</v>
      </c>
      <c r="G4" s="41" t="str">
        <f>VLOOKUP(B4,ProjectList!B:F,5,FALSE)</f>
        <v>Brad DeBoer</v>
      </c>
    </row>
    <row r="5" spans="1:7" x14ac:dyDescent="0.25">
      <c r="A5" s="17" t="str">
        <f>_xlfn.XLOOKUP(B5,ProjectList!B:B,ProjectList!A:A,)</f>
        <v>1</v>
      </c>
      <c r="B5" s="18" t="s">
        <v>39</v>
      </c>
      <c r="C5" s="68" t="str">
        <f>VLOOKUP(B5,ProjectList!B:D,2,FALSE)</f>
        <v>CASE</v>
      </c>
      <c r="D5" s="40" t="str">
        <f>VLOOKUP($B5,ProjectList!$B:$D,3,FALSE)</f>
        <v>Design and Fabrication of Hemp Rebar for Structural Applications</v>
      </c>
      <c r="E5" s="40" t="s">
        <v>22</v>
      </c>
      <c r="F5" s="87">
        <f>_xlfn.XLOOKUP(B5,'By Space'!B:B,'By Space'!E:E," ")</f>
        <v>18</v>
      </c>
      <c r="G5" s="41" t="str">
        <f>VLOOKUP(B5,ProjectList!B:F,5,FALSE)</f>
        <v>Aren Paster</v>
      </c>
    </row>
    <row r="6" spans="1:7" x14ac:dyDescent="0.25">
      <c r="A6" s="17" t="str">
        <f>_xlfn.XLOOKUP(B6,ProjectList!B:B,ProjectList!A:A,)</f>
        <v>1</v>
      </c>
      <c r="B6" s="18" t="s">
        <v>40</v>
      </c>
      <c r="C6" s="68" t="str">
        <f>VLOOKUP(B6,ProjectList!B:D,2,FALSE)</f>
        <v>Norsk Titanium</v>
      </c>
      <c r="D6" s="40" t="str">
        <f>VLOOKUP($B6,ProjectList!$B:$D,3,FALSE)</f>
        <v>Fixture/Clamp Redesign for Metal Additive Manufacturing</v>
      </c>
      <c r="E6" s="40" t="s">
        <v>19</v>
      </c>
      <c r="F6" s="88">
        <f>_xlfn.XLOOKUP(B6,'By Space'!B:B,'By Space'!E:E," ")</f>
        <v>15</v>
      </c>
      <c r="G6" s="41" t="str">
        <f>VLOOKUP(B6,ProjectList!B:F,5,FALSE)</f>
        <v>Brad DeBoer</v>
      </c>
    </row>
    <row r="7" spans="1:7" ht="25.5" x14ac:dyDescent="0.25">
      <c r="A7" s="33" t="str">
        <f>_xlfn.XLOOKUP(B7,ProjectList!B:B,ProjectList!A:A,)</f>
        <v>2</v>
      </c>
      <c r="B7" s="34" t="s">
        <v>41</v>
      </c>
      <c r="C7" s="69" t="str">
        <f>VLOOKUP(B7,ProjectList!B:D,2,FALSE)</f>
        <v>The Boeing Company</v>
      </c>
      <c r="D7" s="35" t="str">
        <f>VLOOKUP($B7,ProjectList!$B:$D,3,FALSE)</f>
        <v>Remote Inspection Tied to Digital Twin</v>
      </c>
      <c r="E7" s="35" t="s">
        <v>18</v>
      </c>
      <c r="F7" s="89">
        <f>_xlfn.XLOOKUP(B7,'By Space'!B:B,'By Space'!E:E," ")</f>
        <v>3</v>
      </c>
      <c r="G7" s="37" t="str">
        <f>VLOOKUP(B7,ProjectList!B:F,5,FALSE)</f>
        <v>Mark Anderson</v>
      </c>
    </row>
    <row r="8" spans="1:7" x14ac:dyDescent="0.25">
      <c r="A8" s="33" t="str">
        <f>_xlfn.XLOOKUP(B8,ProjectList!B:B,ProjectList!A:A,)</f>
        <v>2</v>
      </c>
      <c r="B8" s="34" t="s">
        <v>42</v>
      </c>
      <c r="C8" s="69" t="str">
        <f>VLOOKUP(B8,ProjectList!B:D,2,FALSE)</f>
        <v>Sodexo</v>
      </c>
      <c r="D8" s="35" t="str">
        <f>VLOOKUP($B8,ProjectList!$B:$D,3,FALSE)</f>
        <v>Automation of Commons Dining Hall Dish Room</v>
      </c>
      <c r="E8" s="35" t="s">
        <v>7</v>
      </c>
      <c r="F8" s="90">
        <f>_xlfn.XLOOKUP(B8,'By Space'!B:B,'By Space'!E:E," ")</f>
        <v>12</v>
      </c>
      <c r="G8" s="37" t="str">
        <f>VLOOKUP(B8,ProjectList!B:F,5,FALSE)</f>
        <v>Junichi Kanai</v>
      </c>
    </row>
    <row r="9" spans="1:7" x14ac:dyDescent="0.25">
      <c r="A9" s="33" t="str">
        <f>_xlfn.XLOOKUP(B9,ProjectList!B:B,ProjectList!A:A,)</f>
        <v>2</v>
      </c>
      <c r="B9" s="34" t="s">
        <v>43</v>
      </c>
      <c r="C9" s="69" t="str">
        <f>VLOOKUP(B9,ProjectList!B:D,2,FALSE)</f>
        <v>AES R&amp;D</v>
      </c>
      <c r="D9" s="35" t="str">
        <f>VLOOKUP($B9,ProjectList!$B:$D,3,FALSE)</f>
        <v>Tool-Less Sports Visor Connection</v>
      </c>
      <c r="E9" s="37"/>
      <c r="F9" s="89">
        <f>_xlfn.XLOOKUP(B9,'By Space'!B:B,'By Space'!E:E," ")</f>
        <v>6</v>
      </c>
      <c r="G9" s="37" t="str">
        <f>VLOOKUP(B9,ProjectList!B:F,5,FALSE)</f>
        <v>Aren Paster</v>
      </c>
    </row>
    <row r="10" spans="1:7" x14ac:dyDescent="0.25">
      <c r="A10" s="33" t="str">
        <f>_xlfn.XLOOKUP(B10,ProjectList!B:B,ProjectList!A:A,)</f>
        <v>2</v>
      </c>
      <c r="B10" s="34" t="s">
        <v>45</v>
      </c>
      <c r="C10" s="69" t="str">
        <f>VLOOKUP(B10,ProjectList!B:D,2,FALSE)</f>
        <v>MILL</v>
      </c>
      <c r="D10" s="35" t="str">
        <f>VLOOKUP($B10,ProjectList!$B:$D,3,FALSE)</f>
        <v>Smart Manufacturing Predictive Data Analysis</v>
      </c>
      <c r="E10" s="35" t="s">
        <v>20</v>
      </c>
      <c r="F10" s="89">
        <f>_xlfn.XLOOKUP(B10,'By Space'!B:B,'By Space'!E:E," ")</f>
        <v>8</v>
      </c>
      <c r="G10" s="37" t="str">
        <f>VLOOKUP(B10,ProjectList!B:F,5,FALSE)</f>
        <v>Mark Anderson</v>
      </c>
    </row>
    <row r="11" spans="1:7" ht="25.5" x14ac:dyDescent="0.25">
      <c r="A11" s="21" t="str">
        <f>_xlfn.XLOOKUP(B11,ProjectList!B:B,ProjectList!A:A,)</f>
        <v>3</v>
      </c>
      <c r="B11" s="22" t="s">
        <v>46</v>
      </c>
      <c r="C11" s="70" t="str">
        <f>VLOOKUP(B11,ProjectList!B:D,2,FALSE)</f>
        <v>Chem Eng &amp; NYS PPI</v>
      </c>
      <c r="D11" s="31" t="str">
        <f>VLOOKUP($B11,ProjectList!$B:$D,3,FALSE)</f>
        <v>Transportable Packaging Plant for Food Products</v>
      </c>
      <c r="E11" s="31"/>
      <c r="F11" s="91">
        <f>_xlfn.XLOOKUP(B11,'By Space'!B:B,'By Space'!E:E," ")</f>
        <v>14</v>
      </c>
      <c r="G11" s="32" t="str">
        <f>VLOOKUP(B11,ProjectList!B:F,5,FALSE)</f>
        <v>Brad DeBoer</v>
      </c>
    </row>
    <row r="12" spans="1:7" ht="25.5" x14ac:dyDescent="0.25">
      <c r="A12" s="21" t="str">
        <f>_xlfn.XLOOKUP(B12,ProjectList!B:B,ProjectList!A:A,)</f>
        <v>3</v>
      </c>
      <c r="B12" s="22" t="s">
        <v>47</v>
      </c>
      <c r="C12" s="70" t="str">
        <f>VLOOKUP(B12,ProjectList!B:D,2,FALSE)</f>
        <v>Chem Eng &amp; NYS PPI</v>
      </c>
      <c r="D12" s="31" t="str">
        <f>VLOOKUP($B12,ProjectList!$B:$D,3,FALSE)</f>
        <v>Transportable Central Utility Plant for Food Processing</v>
      </c>
      <c r="E12" s="31" t="s">
        <v>24</v>
      </c>
      <c r="F12" s="92">
        <f>_xlfn.XLOOKUP(B12,'By Space'!B:B,'By Space'!E:E," ")</f>
        <v>10</v>
      </c>
      <c r="G12" s="32" t="str">
        <f>VLOOKUP(B12,ProjectList!B:F,5,FALSE)</f>
        <v>Brad DeBoer</v>
      </c>
    </row>
    <row r="13" spans="1:7" x14ac:dyDescent="0.25">
      <c r="A13" s="21" t="str">
        <f>_xlfn.XLOOKUP(B13,ProjectList!B:B,ProjectList!A:A,)</f>
        <v>3</v>
      </c>
      <c r="B13" s="22" t="s">
        <v>48</v>
      </c>
      <c r="C13" s="70" t="str">
        <f>VLOOKUP(B13,ProjectList!B:D,2,FALSE)</f>
        <v>EBESS</v>
      </c>
      <c r="D13" s="31" t="str">
        <f>VLOOKUP($B13,ProjectList!$B:$D,3,FALSE)</f>
        <v>Smart Dormitory - NodeRED</v>
      </c>
      <c r="E13" s="31" t="s">
        <v>23</v>
      </c>
      <c r="F13" s="92">
        <f>_xlfn.XLOOKUP(B13,'By Space'!B:B,'By Space'!E:E," ")</f>
        <v>17</v>
      </c>
      <c r="G13" s="32" t="str">
        <f>VLOOKUP(B13,ProjectList!B:F,5,FALSE)</f>
        <v>Mark Anderson</v>
      </c>
    </row>
    <row r="14" spans="1:7" x14ac:dyDescent="0.25">
      <c r="A14" s="21" t="str">
        <f>_xlfn.XLOOKUP(B14,ProjectList!B:B,ProjectList!A:A,)</f>
        <v>3</v>
      </c>
      <c r="B14" s="22" t="s">
        <v>50</v>
      </c>
      <c r="C14" s="70" t="str">
        <f>VLOOKUP(B14,ProjectList!B:D,2,FALSE)</f>
        <v>Mt. Sinai</v>
      </c>
      <c r="D14" s="31" t="str">
        <f>VLOOKUP($B14,ProjectList!$B:$D,3,FALSE)</f>
        <v>Magnetic Field Detection System</v>
      </c>
      <c r="E14" s="31" t="s">
        <v>19</v>
      </c>
      <c r="F14" s="91" t="str">
        <f>_xlfn.XLOOKUP(B14,'By Space'!B:B,'By Space'!E:E," ")</f>
        <v>C5</v>
      </c>
      <c r="G14" s="32" t="str">
        <f>VLOOKUP(B14,ProjectList!B:F,5,FALSE)</f>
        <v>Junichi Kanai</v>
      </c>
    </row>
    <row r="15" spans="1:7" x14ac:dyDescent="0.25">
      <c r="A15" s="42" t="str">
        <f>_xlfn.XLOOKUP(B15,ProjectList!B:B,ProjectList!A:A,)</f>
        <v>4</v>
      </c>
      <c r="B15" s="43" t="s">
        <v>51</v>
      </c>
      <c r="C15" s="71" t="str">
        <f>VLOOKUP(B15,ProjectList!B:D,2,FALSE)</f>
        <v>Sikorsky</v>
      </c>
      <c r="D15" s="27" t="str">
        <f>VLOOKUP($B15,ProjectList!$B:$D,3,FALSE)</f>
        <v>Part Distortion During Machining</v>
      </c>
      <c r="E15" s="27"/>
      <c r="F15" s="93">
        <f>_xlfn.XLOOKUP(B15,'By Space'!B:B,'By Space'!E:E," ")</f>
        <v>19</v>
      </c>
      <c r="G15" s="28" t="str">
        <f>VLOOKUP(B15,ProjectList!B:F,5,FALSE)</f>
        <v>Brad DeBoer</v>
      </c>
    </row>
    <row r="16" spans="1:7" x14ac:dyDescent="0.25">
      <c r="A16" s="42" t="str">
        <f>_xlfn.XLOOKUP(B16,ProjectList!B:B,ProjectList!A:A,)</f>
        <v>4</v>
      </c>
      <c r="B16" s="43" t="s">
        <v>80</v>
      </c>
      <c r="C16" s="71" t="str">
        <f>VLOOKUP(B16,ProjectList!B:D,2,FALSE)</f>
        <v>MVP Health Care</v>
      </c>
      <c r="D16" s="27" t="str">
        <f>VLOOKUP($B16,ProjectList!$B:$D,3,FALSE)</f>
        <v>Creating a Digital Twin of a Health Care Network</v>
      </c>
      <c r="E16" s="27" t="s">
        <v>18</v>
      </c>
      <c r="F16" s="93" t="str">
        <f>_xlfn.XLOOKUP(B16,'By Space'!B:B,'By Space'!E:E," ")</f>
        <v>No Space</v>
      </c>
      <c r="G16" s="28" t="str">
        <f>VLOOKUP(B16,ProjectList!B:F,5,FALSE)</f>
        <v>Junichi Kanai</v>
      </c>
    </row>
    <row r="17" spans="1:13" x14ac:dyDescent="0.25">
      <c r="A17" s="42" t="str">
        <f>_xlfn.XLOOKUP(B17,ProjectList!B:B,ProjectList!A:A,)</f>
        <v>4</v>
      </c>
      <c r="B17" s="43" t="s">
        <v>52</v>
      </c>
      <c r="C17" s="71" t="str">
        <f>VLOOKUP(B17,ProjectList!B:D,2,FALSE)</f>
        <v>Plug Power</v>
      </c>
      <c r="D17" s="27" t="str">
        <f>VLOOKUP($B17,ProjectList!$B:$D,3,FALSE)</f>
        <v>Autonomous Data Collection</v>
      </c>
      <c r="E17" s="27" t="s">
        <v>25</v>
      </c>
      <c r="F17" s="93">
        <f>_xlfn.XLOOKUP(B17,'By Space'!B:B,'By Space'!E:E," ")</f>
        <v>13</v>
      </c>
      <c r="G17" s="28" t="str">
        <f>VLOOKUP(B17,ProjectList!B:F,5,FALSE)</f>
        <v>Aren Paster</v>
      </c>
    </row>
    <row r="18" spans="1:13" x14ac:dyDescent="0.25">
      <c r="A18" s="42" t="str">
        <f>_xlfn.XLOOKUP(B18,ProjectList!B:B,ProjectList!A:A,)</f>
        <v>4</v>
      </c>
      <c r="B18" s="43" t="s">
        <v>53</v>
      </c>
      <c r="C18" s="71" t="str">
        <f>VLOOKUP(B18,ProjectList!B:D,2,FALSE)</f>
        <v>Western Digital</v>
      </c>
      <c r="D18" s="27" t="str">
        <f>VLOOKUP($B18,ProjectList!$B:$D,3,FALSE)</f>
        <v>Drill Bit Sorting and Management System</v>
      </c>
      <c r="E18" s="27"/>
      <c r="F18" s="93">
        <f>_xlfn.XLOOKUP(B18,'By Space'!B:B,'By Space'!E:E," ")</f>
        <v>7</v>
      </c>
      <c r="G18" s="28" t="str">
        <f>VLOOKUP(B18,ProjectList!B:F,5,FALSE)</f>
        <v>Junichi Kanai</v>
      </c>
    </row>
    <row r="19" spans="1:13" ht="25.5" x14ac:dyDescent="0.25">
      <c r="A19" s="42">
        <f>_xlfn.XLOOKUP(B19,ProjectList!B:B,ProjectList!A:A,)</f>
        <v>4</v>
      </c>
      <c r="B19" s="43" t="s">
        <v>55</v>
      </c>
      <c r="C19" s="71" t="str">
        <f>VLOOKUP(B19,ProjectList!B:D,2,FALSE)</f>
        <v>Corning Incorporated</v>
      </c>
      <c r="D19" s="27" t="str">
        <f>VLOOKUP($B19,ProjectList!$B:$D,3,FALSE)</f>
        <v>Heel Measurement and Inspection</v>
      </c>
      <c r="E19" s="28"/>
      <c r="F19" s="93">
        <f>_xlfn.XLOOKUP(B19,'By Space'!B:B,'By Space'!E:E," ")</f>
        <v>5</v>
      </c>
      <c r="G19" s="28" t="str">
        <f>VLOOKUP(B19,ProjectList!B:F,5,FALSE)</f>
        <v>Aren Paster</v>
      </c>
    </row>
    <row r="20" spans="1:13" x14ac:dyDescent="0.25">
      <c r="A20" s="42">
        <f>_xlfn.XLOOKUP(B20,ProjectList!B:B,ProjectList!A:A,)</f>
        <v>4</v>
      </c>
      <c r="B20" s="43" t="s">
        <v>56</v>
      </c>
      <c r="C20" s="71" t="str">
        <f>VLOOKUP(B20,ProjectList!B:D,2,FALSE)</f>
        <v>LESA ERC</v>
      </c>
      <c r="D20" s="27" t="str">
        <f>VLOOKUP($B20,ProjectList!$B:$D,3,FALSE)</f>
        <v>Time-of-Flight (ToF) Occupancy Sensor Enhancements</v>
      </c>
      <c r="E20" s="27" t="s">
        <v>24</v>
      </c>
      <c r="F20" s="93">
        <f>_xlfn.XLOOKUP(B20,'By Space'!B:B,'By Space'!E:E," ")</f>
        <v>1</v>
      </c>
      <c r="G20" s="28" t="str">
        <f>VLOOKUP(B20,ProjectList!B:F,5,FALSE)</f>
        <v>Mark Anderson</v>
      </c>
    </row>
    <row r="21" spans="1:13" x14ac:dyDescent="0.25">
      <c r="A21" s="62"/>
      <c r="B21" s="11"/>
      <c r="C21" s="9"/>
      <c r="D21" s="8"/>
      <c r="E21" s="8"/>
      <c r="F21" s="63"/>
      <c r="G21" s="25"/>
    </row>
    <row r="22" spans="1:13" x14ac:dyDescent="0.25">
      <c r="A22" s="62"/>
      <c r="B22" s="11"/>
      <c r="C22" s="9"/>
      <c r="D22" s="8"/>
      <c r="E22" s="8"/>
      <c r="F22" s="63"/>
      <c r="G22" s="25"/>
    </row>
    <row r="23" spans="1:13" x14ac:dyDescent="0.25">
      <c r="A23" s="7"/>
      <c r="B23" s="7"/>
      <c r="C23" s="9"/>
      <c r="D23" s="9"/>
      <c r="E23" s="8"/>
      <c r="F23" s="10"/>
      <c r="G23" s="25"/>
    </row>
    <row r="24" spans="1:13" x14ac:dyDescent="0.25">
      <c r="A24" s="11"/>
      <c r="B24" s="11"/>
      <c r="C24" s="12"/>
      <c r="D24" s="12"/>
      <c r="E24" s="8"/>
      <c r="F24" s="10"/>
      <c r="G24" s="14"/>
    </row>
    <row r="25" spans="1:13" x14ac:dyDescent="0.25">
      <c r="A25" s="7"/>
      <c r="B25" s="7"/>
      <c r="C25" s="9"/>
      <c r="D25" s="9"/>
      <c r="E25" s="8"/>
      <c r="F25" s="10"/>
      <c r="G25" s="14"/>
    </row>
    <row r="26" spans="1:13" x14ac:dyDescent="0.25">
      <c r="A26" s="11"/>
      <c r="B26" s="11"/>
      <c r="C26" s="12"/>
      <c r="D26" s="12"/>
      <c r="E26" s="8"/>
      <c r="F26" s="10"/>
      <c r="G26" s="14"/>
      <c r="M26" s="1" t="s">
        <v>28</v>
      </c>
    </row>
    <row r="27" spans="1:13" x14ac:dyDescent="0.25">
      <c r="A27" s="7"/>
      <c r="B27" s="7"/>
      <c r="C27" s="9"/>
      <c r="D27" s="9"/>
      <c r="E27" s="8"/>
      <c r="F27" s="10"/>
      <c r="G27" s="14"/>
    </row>
    <row r="28" spans="1:13" x14ac:dyDescent="0.25">
      <c r="A28" s="11"/>
      <c r="B28" s="11"/>
      <c r="C28" s="12"/>
      <c r="D28" s="12"/>
      <c r="E28" s="14"/>
      <c r="F28" s="10"/>
      <c r="G28" s="14"/>
    </row>
    <row r="29" spans="1:13" x14ac:dyDescent="0.25">
      <c r="A29" s="11"/>
      <c r="B29" s="11"/>
      <c r="C29" s="12"/>
      <c r="D29" s="12"/>
      <c r="E29" s="8"/>
      <c r="F29" s="10"/>
      <c r="G29" s="14"/>
    </row>
    <row r="30" spans="1:13" x14ac:dyDescent="0.25">
      <c r="A30" s="7"/>
      <c r="B30" s="7"/>
      <c r="C30" s="9"/>
      <c r="D30" s="12"/>
      <c r="E30" s="13"/>
      <c r="F30" s="10"/>
      <c r="G30" s="14"/>
    </row>
    <row r="31" spans="1:13" x14ac:dyDescent="0.25">
      <c r="A31" s="7"/>
      <c r="B31" s="7"/>
      <c r="C31" s="9"/>
      <c r="D31" s="9"/>
      <c r="E31" s="13"/>
      <c r="F31" s="10"/>
      <c r="G31" s="14"/>
    </row>
    <row r="32" spans="1:13" x14ac:dyDescent="0.25">
      <c r="A32" s="11"/>
      <c r="B32" s="11"/>
      <c r="C32" s="12"/>
      <c r="D32" s="12"/>
      <c r="E32" s="13"/>
      <c r="F32" s="10"/>
      <c r="G32" s="14"/>
    </row>
    <row r="33" spans="1:7" x14ac:dyDescent="0.25">
      <c r="A33" s="11"/>
      <c r="B33" s="11"/>
      <c r="C33" s="12"/>
      <c r="D33" s="12"/>
      <c r="E33" s="13"/>
      <c r="F33" s="10"/>
      <c r="G33" s="14"/>
    </row>
  </sheetData>
  <autoFilter ref="A1:F32" xr:uid="{00000000-0009-0000-0000-000000000000}">
    <sortState xmlns:xlrd2="http://schemas.microsoft.com/office/spreadsheetml/2017/richdata2" ref="A2:F32">
      <sortCondition ref="A2:A32"/>
      <sortCondition ref="B2:B32"/>
    </sortState>
  </autoFilter>
  <sortState xmlns:xlrd2="http://schemas.microsoft.com/office/spreadsheetml/2017/richdata2" ref="A2:F32">
    <sortCondition ref="B2:B32"/>
    <sortCondition ref="A2:A32"/>
  </sortState>
  <customSheetViews>
    <customSheetView guid="{29212F71-2997-492F-9C9A-C17CC04094C7}" fitToPage="1" showAutoFilter="1" hiddenColumns="1">
      <selection activeCell="K5" sqref="K5"/>
      <pageMargins left="0.7" right="0.7" top="0.75" bottom="0.75" header="0.3" footer="0.3"/>
      <pageSetup scale="88" orientation="landscape" r:id="rId1"/>
      <autoFilter ref="A1:S24" xr:uid="{1930C46C-B90F-4DAD-A7CA-0139F6426A62}"/>
    </customSheetView>
  </customSheetViews>
  <phoneticPr fontId="1" type="noConversion"/>
  <pageMargins left="0.7" right="0.7" top="0.75" bottom="0.75" header="0.3" footer="0.3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topLeftCell="A3" workbookViewId="0">
      <selection activeCell="F31" sqref="F31"/>
    </sheetView>
    <sheetView workbookViewId="1">
      <selection activeCell="E2" sqref="E2"/>
    </sheetView>
    <sheetView workbookViewId="2">
      <selection activeCell="D36" sqref="D36"/>
    </sheetView>
  </sheetViews>
  <sheetFormatPr defaultRowHeight="15" x14ac:dyDescent="0.25"/>
  <cols>
    <col min="1" max="1" width="6.85546875" bestFit="1" customWidth="1"/>
    <col min="2" max="2" width="8.140625" bestFit="1" customWidth="1"/>
    <col min="3" max="3" width="21.28515625" customWidth="1"/>
    <col min="4" max="4" width="29.28515625" style="86" customWidth="1"/>
    <col min="5" max="5" width="18.140625" style="39" bestFit="1" customWidth="1"/>
    <col min="6" max="6" width="31" customWidth="1"/>
    <col min="7" max="7" width="8.42578125" customWidth="1"/>
    <col min="8" max="8" width="11.140625" customWidth="1"/>
    <col min="9" max="9" width="6.85546875" bestFit="1" customWidth="1"/>
    <col min="11" max="11" width="30" customWidth="1"/>
  </cols>
  <sheetData>
    <row r="1" spans="1:6" ht="15.75" x14ac:dyDescent="0.25">
      <c r="A1" s="5" t="s">
        <v>5</v>
      </c>
      <c r="B1" s="5" t="s">
        <v>2</v>
      </c>
      <c r="C1" s="80" t="s">
        <v>0</v>
      </c>
      <c r="D1" s="80" t="s">
        <v>27</v>
      </c>
      <c r="E1" s="5" t="s">
        <v>1</v>
      </c>
      <c r="F1" s="15" t="s">
        <v>3</v>
      </c>
    </row>
    <row r="2" spans="1:6" ht="30" x14ac:dyDescent="0.25">
      <c r="A2" s="42">
        <f>_xlfn.XLOOKUP(B2,ProjectList!B:B,ProjectList!A:A,"")</f>
        <v>4</v>
      </c>
      <c r="B2" s="43" t="s">
        <v>56</v>
      </c>
      <c r="C2" s="81" t="str">
        <f>_xlfn.XLOOKUP($B2,ProjectList!$B:$B,ProjectList!C:C,"")</f>
        <v>LESA ERC</v>
      </c>
      <c r="D2" s="81" t="str">
        <f>_xlfn.XLOOKUP($B2,ProjectList!$B:$B,ProjectList!D:D,"")</f>
        <v>Time-of-Flight (ToF) Occupancy Sensor Enhancements</v>
      </c>
      <c r="E2" s="43">
        <v>1</v>
      </c>
      <c r="F2" s="28" t="str">
        <f>_xlfn.XLOOKUP(B2,ProjectList!B:B,ProjectList!F:F,"")</f>
        <v>Mark Anderson</v>
      </c>
    </row>
    <row r="3" spans="1:6" ht="15.75" x14ac:dyDescent="0.25">
      <c r="A3" s="83" t="str">
        <f>_xlfn.XLOOKUP(B3,ProjectList!B:B,ProjectList!A:A,"")</f>
        <v xml:space="preserve"> </v>
      </c>
      <c r="B3" s="64" t="s">
        <v>103</v>
      </c>
      <c r="C3" s="84" t="str">
        <f>_xlfn.XLOOKUP($B3,ProjectList!$B:$B,ProjectList!C:C,"")</f>
        <v xml:space="preserve"> </v>
      </c>
      <c r="D3" s="84" t="str">
        <f>_xlfn.XLOOKUP($B3,ProjectList!$B:$B,ProjectList!D:D,"")</f>
        <v>Shared Bench</v>
      </c>
      <c r="E3" s="30">
        <v>2</v>
      </c>
      <c r="F3" s="67" t="str">
        <f>_xlfn.XLOOKUP(B3,ProjectList!B:B,ProjectList!F:F,"")</f>
        <v xml:space="preserve"> </v>
      </c>
    </row>
    <row r="4" spans="1:6" ht="25.5" x14ac:dyDescent="0.25">
      <c r="A4" s="33" t="str">
        <f>_xlfn.XLOOKUP(B4,ProjectList!B:B,ProjectList!A:A,"")</f>
        <v>2</v>
      </c>
      <c r="B4" s="34" t="s">
        <v>41</v>
      </c>
      <c r="C4" s="35" t="str">
        <f>_xlfn.XLOOKUP($B4,ProjectList!$B:$B,ProjectList!C:C,"")</f>
        <v>The Boeing Company</v>
      </c>
      <c r="D4" s="69" t="str">
        <f>_xlfn.XLOOKUP($B4,ProjectList!$B:$B,ProjectList!D:D,"")</f>
        <v>Remote Inspection Tied to Digital Twin</v>
      </c>
      <c r="E4" s="34">
        <v>3</v>
      </c>
      <c r="F4" s="37" t="str">
        <f>_xlfn.XLOOKUP(B4,ProjectList!B:B,ProjectList!F:F,"")</f>
        <v>Mark Anderson</v>
      </c>
    </row>
    <row r="5" spans="1:6" ht="15.75" x14ac:dyDescent="0.25">
      <c r="A5" s="99" t="str">
        <f>_xlfn.XLOOKUP(B5,ProjectList!B:B,ProjectList!A:A,"")</f>
        <v/>
      </c>
      <c r="B5" s="95" t="s">
        <v>7</v>
      </c>
      <c r="C5" s="96" t="str">
        <f>_xlfn.XLOOKUP($B5,ProjectList!$B:$B,ProjectList!C:C,"")</f>
        <v/>
      </c>
      <c r="D5" s="97" t="str">
        <f>_xlfn.XLOOKUP($B5,ProjectList!$B:$B,ProjectList!D:D,"")</f>
        <v/>
      </c>
      <c r="E5" s="99">
        <v>4</v>
      </c>
      <c r="F5" s="98" t="str">
        <f>_xlfn.XLOOKUP(B5,ProjectList!B:B,ProjectList!F:F,"")</f>
        <v/>
      </c>
    </row>
    <row r="6" spans="1:6" ht="15.75" x14ac:dyDescent="0.25">
      <c r="A6" s="42">
        <f>_xlfn.XLOOKUP(B6,ProjectList!B:B,ProjectList!A:A,"")</f>
        <v>4</v>
      </c>
      <c r="B6" s="43" t="s">
        <v>55</v>
      </c>
      <c r="C6" s="27" t="str">
        <f>_xlfn.XLOOKUP($B6,ProjectList!$B:$B,ProjectList!C:C,"")</f>
        <v>Corning Incorporated</v>
      </c>
      <c r="D6" s="71" t="str">
        <f>_xlfn.XLOOKUP($B6,ProjectList!$B:$B,ProjectList!D:D,"")</f>
        <v>Heel Measurement and Inspection</v>
      </c>
      <c r="E6" s="43">
        <v>5</v>
      </c>
      <c r="F6" s="28" t="str">
        <f>_xlfn.XLOOKUP(B6,ProjectList!B:B,ProjectList!F:F,"")</f>
        <v>Aren Paster</v>
      </c>
    </row>
    <row r="7" spans="1:6" ht="15.75" x14ac:dyDescent="0.25">
      <c r="A7" s="78" t="str">
        <f>_xlfn.XLOOKUP(B7,ProjectList!B:B,ProjectList!A:A,"")</f>
        <v>2</v>
      </c>
      <c r="B7" s="34" t="s">
        <v>43</v>
      </c>
      <c r="C7" s="35" t="str">
        <f>_xlfn.XLOOKUP($B7,ProjectList!$B:$B,ProjectList!C:C,"")</f>
        <v>AES R&amp;D</v>
      </c>
      <c r="D7" s="69" t="str">
        <f>_xlfn.XLOOKUP($B7,ProjectList!$B:$B,ProjectList!D:D,"")</f>
        <v>Tool-Less Sports Visor Connection</v>
      </c>
      <c r="E7" s="34">
        <v>6</v>
      </c>
      <c r="F7" s="37" t="str">
        <f>_xlfn.XLOOKUP(B7,ProjectList!B:B,ProjectList!F:F,"")</f>
        <v>Aren Paster</v>
      </c>
    </row>
    <row r="8" spans="1:6" ht="25.5" x14ac:dyDescent="0.25">
      <c r="A8" s="42" t="str">
        <f>_xlfn.XLOOKUP(B8,ProjectList!B:B,ProjectList!A:A,"")</f>
        <v>4</v>
      </c>
      <c r="B8" s="43" t="s">
        <v>53</v>
      </c>
      <c r="C8" s="27" t="str">
        <f>_xlfn.XLOOKUP($B8,ProjectList!$B:$B,ProjectList!C:C,"")</f>
        <v>Western Digital</v>
      </c>
      <c r="D8" s="71" t="str">
        <f>_xlfn.XLOOKUP($B8,ProjectList!$B:$B,ProjectList!D:D,"")</f>
        <v>Drill Bit Sorting and Management System</v>
      </c>
      <c r="E8" s="43">
        <v>7</v>
      </c>
      <c r="F8" s="28" t="str">
        <f>_xlfn.XLOOKUP(B8,ProjectList!B:B,ProjectList!F:F,"")</f>
        <v>Junichi Kanai</v>
      </c>
    </row>
    <row r="9" spans="1:6" ht="25.5" x14ac:dyDescent="0.25">
      <c r="A9" s="33" t="str">
        <f>_xlfn.XLOOKUP(B9,ProjectList!B:B,ProjectList!A:A,"")</f>
        <v>2</v>
      </c>
      <c r="B9" s="34" t="s">
        <v>45</v>
      </c>
      <c r="C9" s="35" t="str">
        <f>_xlfn.XLOOKUP($B9,ProjectList!$B:$B,ProjectList!C:C,"")</f>
        <v>MILL</v>
      </c>
      <c r="D9" s="69" t="str">
        <f>_xlfn.XLOOKUP($B9,ProjectList!$B:$B,ProjectList!D:D,"")</f>
        <v>Smart Manufacturing Predictive Data Analysis</v>
      </c>
      <c r="E9" s="34">
        <v>8</v>
      </c>
      <c r="F9" s="37" t="str">
        <f>_xlfn.XLOOKUP(B9,ProjectList!B:B,ProjectList!F:F,"")</f>
        <v>Mark Anderson</v>
      </c>
    </row>
    <row r="10" spans="1:6" ht="25.5" x14ac:dyDescent="0.25">
      <c r="A10" s="17" t="str">
        <f>_xlfn.XLOOKUP(B10,ProjectList!B:B,ProjectList!A:A,"")</f>
        <v>1</v>
      </c>
      <c r="B10" s="18" t="s">
        <v>37</v>
      </c>
      <c r="C10" s="40" t="str">
        <f>_xlfn.XLOOKUP($B10,ProjectList!$B:$B,ProjectList!C:C,"")</f>
        <v>rsspcts</v>
      </c>
      <c r="D10" s="68" t="str">
        <f>_xlfn.XLOOKUP($B10,ProjectList!$B:$B,ProjectList!D:D,"")</f>
        <v>Design/Development of Swim Gear for Diverse Populations</v>
      </c>
      <c r="E10" s="18">
        <v>9</v>
      </c>
      <c r="F10" s="37" t="str">
        <f>_xlfn.XLOOKUP(B10,ProjectList!B:B,ProjectList!F:F,"")</f>
        <v>Aren Paster</v>
      </c>
    </row>
    <row r="11" spans="1:6" ht="25.5" x14ac:dyDescent="0.25">
      <c r="A11" s="21" t="str">
        <f>_xlfn.XLOOKUP(B11,ProjectList!B:B,ProjectList!A:A,"")</f>
        <v>3</v>
      </c>
      <c r="B11" s="22" t="s">
        <v>47</v>
      </c>
      <c r="C11" s="31" t="str">
        <f>_xlfn.XLOOKUP($B11,ProjectList!$B:$B,ProjectList!C:C,"")</f>
        <v>Chem Eng &amp; NYS PPI</v>
      </c>
      <c r="D11" s="70" t="str">
        <f>_xlfn.XLOOKUP($B11,ProjectList!$B:$B,ProjectList!D:D,"")</f>
        <v>Transportable Central Utility Plant for Food Processing</v>
      </c>
      <c r="E11" s="22">
        <v>10</v>
      </c>
      <c r="F11" s="32" t="str">
        <f>_xlfn.XLOOKUP(B11,ProjectList!B:B,ProjectList!F:F,"")</f>
        <v>Brad DeBoer</v>
      </c>
    </row>
    <row r="12" spans="1:6" ht="15.75" x14ac:dyDescent="0.25">
      <c r="A12" s="62" t="str">
        <f>_xlfn.XLOOKUP(B12,ProjectList!B:B,ProjectList!A:A,"")</f>
        <v/>
      </c>
      <c r="B12" s="11" t="s">
        <v>7</v>
      </c>
      <c r="C12" s="8" t="str">
        <f>_xlfn.XLOOKUP($B12,ProjectList!$B:$B,ProjectList!C:C,"")</f>
        <v/>
      </c>
      <c r="D12" s="9" t="str">
        <f>_xlfn.XLOOKUP($B12,ProjectList!$B:$B,ProjectList!D:D,"")</f>
        <v/>
      </c>
      <c r="E12" s="11">
        <v>11</v>
      </c>
      <c r="F12" s="25" t="str">
        <f>_xlfn.XLOOKUP(B12,ProjectList!B:B,ProjectList!F:F,"")</f>
        <v/>
      </c>
    </row>
    <row r="13" spans="1:6" ht="25.5" x14ac:dyDescent="0.25">
      <c r="A13" s="33" t="str">
        <f>_xlfn.XLOOKUP(B13,ProjectList!B:B,ProjectList!A:A,"")</f>
        <v>2</v>
      </c>
      <c r="B13" s="34" t="s">
        <v>42</v>
      </c>
      <c r="C13" s="35" t="str">
        <f>_xlfn.XLOOKUP($B13,ProjectList!$B:$B,ProjectList!C:C,"")</f>
        <v>Sodexo</v>
      </c>
      <c r="D13" s="69" t="str">
        <f>_xlfn.XLOOKUP($B13,ProjectList!$B:$B,ProjectList!D:D,"")</f>
        <v>Automation of Commons Dining Hall Dish Room</v>
      </c>
      <c r="E13" s="34">
        <v>12</v>
      </c>
      <c r="F13" s="37" t="str">
        <f>_xlfn.XLOOKUP(B13,ProjectList!B:B,ProjectList!F:F,"")</f>
        <v>Junichi Kanai</v>
      </c>
    </row>
    <row r="14" spans="1:6" ht="15.75" x14ac:dyDescent="0.25">
      <c r="A14" s="42" t="str">
        <f>_xlfn.XLOOKUP(B14,ProjectList!B:B,ProjectList!A:A,"")</f>
        <v>4</v>
      </c>
      <c r="B14" s="43" t="s">
        <v>52</v>
      </c>
      <c r="C14" s="27" t="str">
        <f>_xlfn.XLOOKUP($B14,ProjectList!$B:$B,ProjectList!C:C,"")</f>
        <v>Plug Power</v>
      </c>
      <c r="D14" s="71" t="str">
        <f>_xlfn.XLOOKUP($B14,ProjectList!$B:$B,ProjectList!D:D,"")</f>
        <v>Autonomous Data Collection</v>
      </c>
      <c r="E14" s="43">
        <v>13</v>
      </c>
      <c r="F14" s="28" t="str">
        <f>_xlfn.XLOOKUP(B14,ProjectList!B:B,ProjectList!F:F,"")</f>
        <v>Aren Paster</v>
      </c>
    </row>
    <row r="15" spans="1:6" ht="25.5" x14ac:dyDescent="0.25">
      <c r="A15" s="21" t="str">
        <f>_xlfn.XLOOKUP(B15,ProjectList!B:B,ProjectList!A:A,"")</f>
        <v>3</v>
      </c>
      <c r="B15" s="22" t="s">
        <v>46</v>
      </c>
      <c r="C15" s="31" t="str">
        <f>_xlfn.XLOOKUP($B15,ProjectList!$B:$B,ProjectList!C:C,"")</f>
        <v>Chem Eng &amp; NYS PPI</v>
      </c>
      <c r="D15" s="70" t="str">
        <f>_xlfn.XLOOKUP($B15,ProjectList!$B:$B,ProjectList!D:D,"")</f>
        <v>Transportable Packaging Plant for Food Products</v>
      </c>
      <c r="E15" s="22">
        <v>14</v>
      </c>
      <c r="F15" s="32" t="str">
        <f>_xlfn.XLOOKUP(B15,ProjectList!B:B,ProjectList!F:F,"")</f>
        <v>Brad DeBoer</v>
      </c>
    </row>
    <row r="16" spans="1:6" ht="25.5" x14ac:dyDescent="0.25">
      <c r="A16" s="17" t="str">
        <f>_xlfn.XLOOKUP(B16,ProjectList!B:B,ProjectList!A:A,"")</f>
        <v>1</v>
      </c>
      <c r="B16" s="18" t="s">
        <v>40</v>
      </c>
      <c r="C16" s="40" t="str">
        <f>_xlfn.XLOOKUP($B16,ProjectList!$B:$B,ProjectList!C:C,"")</f>
        <v>Norsk Titanium</v>
      </c>
      <c r="D16" s="68" t="str">
        <f>_xlfn.XLOOKUP($B16,ProjectList!$B:$B,ProjectList!D:D,"")</f>
        <v>Fixture/Clamp Redesign for Metal Additive Manufacturing</v>
      </c>
      <c r="E16" s="18">
        <v>15</v>
      </c>
      <c r="F16" s="41" t="str">
        <f>_xlfn.XLOOKUP(B16,ProjectList!B:B,ProjectList!F:F,"")</f>
        <v>Brad DeBoer</v>
      </c>
    </row>
    <row r="17" spans="1:14" ht="15.75" x14ac:dyDescent="0.25">
      <c r="A17" s="62" t="str">
        <f>_xlfn.XLOOKUP(B17,ProjectList!B:B,ProjectList!A:A,"")</f>
        <v/>
      </c>
      <c r="B17" s="11" t="s">
        <v>7</v>
      </c>
      <c r="C17" s="8" t="str">
        <f>_xlfn.XLOOKUP($B17,ProjectList!$B:$B,ProjectList!C:C,"")</f>
        <v/>
      </c>
      <c r="D17" s="9" t="str">
        <f>_xlfn.XLOOKUP($B17,ProjectList!$B:$B,ProjectList!D:D,"")</f>
        <v/>
      </c>
      <c r="E17" s="62">
        <v>16</v>
      </c>
      <c r="F17" s="25" t="str">
        <f>_xlfn.XLOOKUP(B17,ProjectList!B:B,ProjectList!F:F,"")</f>
        <v/>
      </c>
    </row>
    <row r="18" spans="1:14" ht="15.75" x14ac:dyDescent="0.25">
      <c r="A18" s="79" t="str">
        <f>_xlfn.XLOOKUP(B18,ProjectList!B:B,ProjectList!A:A,"")</f>
        <v>3</v>
      </c>
      <c r="B18" s="22" t="s">
        <v>48</v>
      </c>
      <c r="C18" s="31" t="str">
        <f>_xlfn.XLOOKUP($B18,ProjectList!$B:$B,ProjectList!C:C,"")</f>
        <v>EBESS</v>
      </c>
      <c r="D18" s="70" t="str">
        <f>_xlfn.XLOOKUP($B18,ProjectList!$B:$B,ProjectList!D:D,"")</f>
        <v>Smart Dormitory - NodeRED</v>
      </c>
      <c r="E18" s="22">
        <v>17</v>
      </c>
      <c r="F18" s="32" t="str">
        <f>_xlfn.XLOOKUP(B18,ProjectList!B:B,ProjectList!F:F,"")</f>
        <v>Mark Anderson</v>
      </c>
    </row>
    <row r="19" spans="1:14" ht="25.5" x14ac:dyDescent="0.25">
      <c r="A19" s="17" t="str">
        <f>_xlfn.XLOOKUP(B19,ProjectList!B:B,ProjectList!A:A,"")</f>
        <v>1</v>
      </c>
      <c r="B19" s="18" t="s">
        <v>39</v>
      </c>
      <c r="C19" s="40" t="str">
        <f>_xlfn.XLOOKUP($B19,ProjectList!$B:$B,ProjectList!C:C,"")</f>
        <v>CASE</v>
      </c>
      <c r="D19" s="68" t="str">
        <f>_xlfn.XLOOKUP($B19,ProjectList!$B:$B,ProjectList!D:D,"")</f>
        <v>Design and Fabrication of Hemp Rebar for Structural Applications</v>
      </c>
      <c r="E19" s="18">
        <v>18</v>
      </c>
      <c r="F19" s="41" t="str">
        <f>_xlfn.XLOOKUP(B19,ProjectList!B:B,ProjectList!F:F,"")</f>
        <v>Aren Paster</v>
      </c>
    </row>
    <row r="20" spans="1:14" ht="15.75" x14ac:dyDescent="0.25">
      <c r="A20" s="42" t="str">
        <f>_xlfn.XLOOKUP(B20,ProjectList!B:B,ProjectList!A:A,"")</f>
        <v>4</v>
      </c>
      <c r="B20" s="43" t="s">
        <v>51</v>
      </c>
      <c r="C20" s="27" t="str">
        <f>_xlfn.XLOOKUP($B20,ProjectList!$B:$B,ProjectList!C:C,"")</f>
        <v>Sikorsky</v>
      </c>
      <c r="D20" s="71" t="str">
        <f>_xlfn.XLOOKUP($B20,ProjectList!$B:$B,ProjectList!D:D,"")</f>
        <v>Part Distortion During Machining</v>
      </c>
      <c r="E20" s="43">
        <v>19</v>
      </c>
      <c r="F20" s="28" t="str">
        <f>_xlfn.XLOOKUP(B20,ProjectList!B:B,ProjectList!F:F,"")</f>
        <v>Brad DeBoer</v>
      </c>
    </row>
    <row r="21" spans="1:14" ht="15.75" x14ac:dyDescent="0.25">
      <c r="A21" s="94" t="str">
        <f>_xlfn.XLOOKUP(B21,ProjectList!B:B,ProjectList!A:A,"")</f>
        <v/>
      </c>
      <c r="B21" s="95" t="s">
        <v>106</v>
      </c>
      <c r="C21" s="96" t="str">
        <f>_xlfn.XLOOKUP($B21,ProjectList!$B:$B,ProjectList!C:C,"")</f>
        <v/>
      </c>
      <c r="D21" s="97" t="str">
        <f>_xlfn.XLOOKUP($B21,ProjectList!$B:$B,ProjectList!D:D,"")</f>
        <v/>
      </c>
      <c r="E21" s="95">
        <v>20</v>
      </c>
      <c r="F21" s="98" t="str">
        <f>_xlfn.XLOOKUP(B21,ProjectList!B:B,ProjectList!F:F,"")</f>
        <v/>
      </c>
      <c r="G21" s="1"/>
      <c r="H21" s="1"/>
      <c r="I21" s="1"/>
      <c r="J21" s="1"/>
      <c r="K21" s="1"/>
      <c r="L21" s="1"/>
      <c r="M21" s="1"/>
      <c r="N21" s="1"/>
    </row>
    <row r="22" spans="1:14" ht="15.75" x14ac:dyDescent="0.25">
      <c r="A22" s="17" t="str">
        <f>_xlfn.XLOOKUP(B22,ProjectList!B:B,ProjectList!A:A,"")</f>
        <v>1</v>
      </c>
      <c r="B22" s="18" t="s">
        <v>38</v>
      </c>
      <c r="C22" s="40" t="str">
        <f>_xlfn.XLOOKUP($B22,ProjectList!$B:$B,ProjectList!C:C,"")</f>
        <v>EBESS</v>
      </c>
      <c r="D22" s="68" t="str">
        <f>_xlfn.XLOOKUP($B22,ProjectList!$B:$B,ProjectList!D:D,"")</f>
        <v>Digital Dormitory - Warren Hall</v>
      </c>
      <c r="E22" s="18">
        <v>21</v>
      </c>
      <c r="F22" s="41" t="str">
        <f>_xlfn.XLOOKUP(B22,ProjectList!B:B,ProjectList!F:F,"")</f>
        <v>Brad DeBoer</v>
      </c>
      <c r="G22" s="1"/>
      <c r="H22" s="1"/>
      <c r="I22" s="1"/>
      <c r="J22" s="1"/>
      <c r="K22" s="1"/>
      <c r="L22" s="1"/>
      <c r="M22" s="1"/>
      <c r="N22" s="1"/>
    </row>
    <row r="23" spans="1:14" ht="15.75" x14ac:dyDescent="0.25">
      <c r="A23" s="62" t="str">
        <f>_xlfn.XLOOKUP(B23,ProjectList!B:B,ProjectList!A:A,"")</f>
        <v/>
      </c>
      <c r="B23" s="11" t="s">
        <v>7</v>
      </c>
      <c r="C23" s="8" t="str">
        <f>_xlfn.XLOOKUP($B23,ProjectList!$B:$B,ProjectList!C:C,"")</f>
        <v/>
      </c>
      <c r="D23" s="9" t="str">
        <f>_xlfn.XLOOKUP($B23,ProjectList!$B:$B,ProjectList!D:D,"")</f>
        <v/>
      </c>
      <c r="E23" s="11">
        <v>22</v>
      </c>
      <c r="F23" s="25" t="str">
        <f>_xlfn.XLOOKUP(B23,ProjectList!B:B,ProjectList!F:F,"")</f>
        <v/>
      </c>
      <c r="G23" s="1"/>
      <c r="H23" s="1"/>
      <c r="I23" s="1"/>
      <c r="J23" s="1"/>
      <c r="K23" s="1"/>
      <c r="L23" s="1"/>
      <c r="M23" s="1"/>
      <c r="N23" s="1"/>
    </row>
    <row r="24" spans="1:14" ht="25.5" x14ac:dyDescent="0.25">
      <c r="A24" s="42" t="str">
        <f>_xlfn.XLOOKUP(B24,ProjectList!B:B,ProjectList!A:A,"")</f>
        <v>4</v>
      </c>
      <c r="B24" s="43" t="s">
        <v>80</v>
      </c>
      <c r="C24" s="27" t="str">
        <f>_xlfn.XLOOKUP($B24,ProjectList!$B:$B,ProjectList!C:C,"")</f>
        <v>MVP Health Care</v>
      </c>
      <c r="D24" s="71" t="str">
        <f>_xlfn.XLOOKUP($B24,ProjectList!$B:$B,ProjectList!D:D,"")</f>
        <v>Creating a Digital Twin of a Health Care Network</v>
      </c>
      <c r="E24" s="43" t="s">
        <v>104</v>
      </c>
      <c r="F24" s="28" t="str">
        <f>_xlfn.XLOOKUP(B24,ProjectList!B:B,ProjectList!F:F,"")</f>
        <v>Junichi Kanai</v>
      </c>
      <c r="G24" s="1"/>
      <c r="H24" s="1"/>
      <c r="I24" s="1"/>
      <c r="J24" s="1"/>
      <c r="K24" s="1"/>
      <c r="L24" s="1"/>
      <c r="M24" s="1"/>
      <c r="N24" s="1"/>
    </row>
    <row r="25" spans="1:14" ht="15.75" x14ac:dyDescent="0.25">
      <c r="A25" s="21" t="str">
        <f>_xlfn.XLOOKUP(B25,ProjectList!B:B,ProjectList!A:A,"")</f>
        <v>3</v>
      </c>
      <c r="B25" s="22" t="s">
        <v>50</v>
      </c>
      <c r="C25" s="31" t="str">
        <f>_xlfn.XLOOKUP($B25,ProjectList!$B:$B,ProjectList!C:C,"")</f>
        <v>Mt. Sinai</v>
      </c>
      <c r="D25" s="70" t="str">
        <f>_xlfn.XLOOKUP($B25,ProjectList!$B:$B,ProjectList!D:D,"")</f>
        <v>Magnetic Field Detection System</v>
      </c>
      <c r="E25" s="22" t="s">
        <v>107</v>
      </c>
      <c r="F25" s="32" t="str">
        <f>_xlfn.XLOOKUP(B25,ProjectList!B:B,ProjectList!F:F,"")</f>
        <v>Junichi Kanai</v>
      </c>
      <c r="G25" s="1"/>
      <c r="H25" s="1"/>
      <c r="I25" s="1"/>
      <c r="J25" s="1"/>
      <c r="K25" s="1"/>
      <c r="L25" s="1"/>
      <c r="M25" s="1"/>
      <c r="N25" s="1"/>
    </row>
    <row r="26" spans="1:14" ht="15.75" x14ac:dyDescent="0.25">
      <c r="A26" s="62"/>
      <c r="B26" s="11"/>
      <c r="C26" s="8"/>
      <c r="D26" s="9"/>
      <c r="E26" s="11"/>
      <c r="F26" s="25"/>
      <c r="G26" s="1"/>
      <c r="H26" s="1"/>
      <c r="I26" s="1"/>
      <c r="J26" s="1"/>
      <c r="K26" s="1"/>
      <c r="L26" s="1"/>
      <c r="M26" s="1"/>
      <c r="N26" s="1"/>
    </row>
    <row r="27" spans="1:14" ht="15.75" x14ac:dyDescent="0.25">
      <c r="G27" s="1"/>
      <c r="H27" s="1"/>
      <c r="I27" s="1"/>
      <c r="J27" s="1"/>
      <c r="K27" s="1"/>
      <c r="L27" s="1"/>
      <c r="M27" s="1"/>
      <c r="N27" s="1"/>
    </row>
    <row r="28" spans="1:14" ht="15.75" x14ac:dyDescent="0.25">
      <c r="G28" s="1"/>
      <c r="H28" s="1"/>
      <c r="I28" s="1"/>
      <c r="J28" s="1"/>
      <c r="K28" s="1"/>
      <c r="L28" s="1"/>
      <c r="M28" s="1"/>
      <c r="N28" s="1"/>
    </row>
    <row r="29" spans="1:14" ht="15.75" x14ac:dyDescent="0.25">
      <c r="G29" s="1"/>
      <c r="H29" s="1"/>
      <c r="I29" s="1"/>
      <c r="J29" s="1"/>
      <c r="K29" s="1"/>
      <c r="L29" s="1"/>
      <c r="M29" s="1"/>
      <c r="N29" s="1"/>
    </row>
    <row r="30" spans="1:14" ht="15.75" x14ac:dyDescent="0.25">
      <c r="G30" s="1"/>
      <c r="H30" s="1"/>
      <c r="I30" s="1"/>
      <c r="J30" s="1"/>
      <c r="K30" s="1"/>
      <c r="L30" s="1" t="s">
        <v>28</v>
      </c>
      <c r="M30" s="1"/>
      <c r="N30" s="1"/>
    </row>
    <row r="31" spans="1:14" ht="15.75" x14ac:dyDescent="0.25">
      <c r="G31" s="1"/>
      <c r="H31" s="1"/>
      <c r="I31" s="1"/>
      <c r="J31" s="1"/>
      <c r="K31" s="1"/>
      <c r="L31" s="1"/>
      <c r="M31" s="1"/>
      <c r="N31" s="1"/>
    </row>
    <row r="32" spans="1:14" ht="15.75" x14ac:dyDescent="0.25">
      <c r="G32" s="1"/>
      <c r="H32" s="1"/>
      <c r="I32" s="1"/>
      <c r="J32" s="1"/>
      <c r="K32" s="1"/>
      <c r="L32" s="1"/>
      <c r="M32" s="1"/>
      <c r="N32" s="1"/>
    </row>
    <row r="33" spans="7:14" ht="15.75" x14ac:dyDescent="0.25">
      <c r="G33" s="1"/>
      <c r="H33" s="1"/>
      <c r="I33" s="1"/>
      <c r="J33" s="1"/>
      <c r="K33" s="1"/>
      <c r="L33" s="1"/>
      <c r="M33" s="1"/>
      <c r="N33" s="1"/>
    </row>
    <row r="34" spans="7:14" ht="15.75" x14ac:dyDescent="0.25">
      <c r="G34" s="1"/>
      <c r="H34" s="1"/>
      <c r="I34" s="1"/>
      <c r="J34" s="1"/>
      <c r="K34" s="1"/>
      <c r="L34" s="1"/>
      <c r="M34" s="1"/>
      <c r="N34" s="1"/>
    </row>
    <row r="35" spans="7:14" ht="15.75" x14ac:dyDescent="0.25">
      <c r="G35" s="1"/>
      <c r="H35" s="1"/>
      <c r="I35" s="1"/>
      <c r="J35" s="1"/>
      <c r="K35" s="1"/>
      <c r="L35" s="1"/>
      <c r="M35" s="1"/>
      <c r="N35" s="1"/>
    </row>
    <row r="36" spans="7:14" ht="15.75" x14ac:dyDescent="0.25">
      <c r="G36" s="1"/>
      <c r="H36" s="1"/>
      <c r="I36" s="1"/>
      <c r="J36" s="1"/>
      <c r="K36" s="1"/>
      <c r="L36" s="1"/>
      <c r="M36" s="1"/>
      <c r="N36" s="1"/>
    </row>
  </sheetData>
  <autoFilter ref="A1:E26" xr:uid="{00000000-0009-0000-0000-000001000000}">
    <sortState xmlns:xlrd2="http://schemas.microsoft.com/office/spreadsheetml/2017/richdata2" ref="A2:E26">
      <sortCondition ref="E1:E26"/>
    </sortState>
  </autoFilter>
  <sortState xmlns:xlrd2="http://schemas.microsoft.com/office/spreadsheetml/2017/richdata2" ref="A2:F26">
    <sortCondition ref="E2:E26"/>
  </sortState>
  <customSheetViews>
    <customSheetView guid="{29212F71-2997-492F-9C9A-C17CC04094C7}">
      <selection activeCell="E3" sqref="E3"/>
      <pageMargins left="0.7" right="0.7" top="0.75" bottom="0.75" header="0.3" footer="0.3"/>
    </customSheetView>
  </customSheetView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workbookViewId="0">
      <selection activeCell="G17" sqref="G17"/>
    </sheetView>
    <sheetView workbookViewId="1">
      <selection activeCell="D3" sqref="D3"/>
    </sheetView>
    <sheetView workbookViewId="2"/>
  </sheetViews>
  <sheetFormatPr defaultColWidth="9.140625" defaultRowHeight="15" x14ac:dyDescent="0.25"/>
  <cols>
    <col min="1" max="1" width="4.5703125" style="16" bestFit="1" customWidth="1"/>
    <col min="2" max="2" width="4.140625" style="16" bestFit="1" customWidth="1"/>
    <col min="3" max="3" width="25.7109375" style="16" bestFit="1" customWidth="1"/>
    <col min="4" max="4" width="26.85546875" style="16" bestFit="1" customWidth="1"/>
    <col min="5" max="5" width="16.7109375" style="16" bestFit="1" customWidth="1"/>
    <col min="6" max="6" width="14.5703125" style="16" bestFit="1" customWidth="1"/>
    <col min="7" max="7" width="27.140625" style="16" customWidth="1"/>
    <col min="8" max="16384" width="9.140625" style="16"/>
  </cols>
  <sheetData>
    <row r="1" spans="1:7" x14ac:dyDescent="0.25">
      <c r="A1" s="61" t="s">
        <v>31</v>
      </c>
      <c r="B1" s="11" t="s">
        <v>2</v>
      </c>
      <c r="C1" s="45" t="s">
        <v>34</v>
      </c>
      <c r="D1" s="45" t="s">
        <v>35</v>
      </c>
      <c r="E1" s="45" t="s">
        <v>4</v>
      </c>
      <c r="F1" s="11" t="s">
        <v>3</v>
      </c>
      <c r="G1" s="45" t="s">
        <v>90</v>
      </c>
    </row>
    <row r="2" spans="1:7" x14ac:dyDescent="0.25">
      <c r="A2" s="61" t="s">
        <v>28</v>
      </c>
      <c r="B2" s="11" t="s">
        <v>103</v>
      </c>
      <c r="C2" s="45" t="s">
        <v>28</v>
      </c>
      <c r="D2" s="82" t="s">
        <v>105</v>
      </c>
      <c r="E2" s="45" t="s">
        <v>28</v>
      </c>
      <c r="F2" s="11" t="s">
        <v>28</v>
      </c>
      <c r="G2" s="45"/>
    </row>
    <row r="3" spans="1:7" ht="45" x14ac:dyDescent="0.25">
      <c r="A3" s="17" t="s">
        <v>36</v>
      </c>
      <c r="B3" s="18" t="s">
        <v>37</v>
      </c>
      <c r="C3" s="20" t="s">
        <v>64</v>
      </c>
      <c r="D3" s="46" t="s">
        <v>65</v>
      </c>
      <c r="E3" s="47" t="s">
        <v>66</v>
      </c>
      <c r="F3" s="19" t="s">
        <v>11</v>
      </c>
      <c r="G3" s="48" t="s">
        <v>91</v>
      </c>
    </row>
    <row r="4" spans="1:7" ht="30" x14ac:dyDescent="0.25">
      <c r="A4" s="17" t="s">
        <v>36</v>
      </c>
      <c r="B4" s="18" t="s">
        <v>38</v>
      </c>
      <c r="C4" s="20" t="s">
        <v>16</v>
      </c>
      <c r="D4" s="46" t="s">
        <v>67</v>
      </c>
      <c r="E4" s="47" t="s">
        <v>68</v>
      </c>
      <c r="F4" s="20" t="s">
        <v>10</v>
      </c>
      <c r="G4" s="48" t="s">
        <v>91</v>
      </c>
    </row>
    <row r="5" spans="1:7" ht="45" x14ac:dyDescent="0.25">
      <c r="A5" s="17" t="s">
        <v>36</v>
      </c>
      <c r="B5" s="18" t="s">
        <v>39</v>
      </c>
      <c r="C5" s="20" t="s">
        <v>14</v>
      </c>
      <c r="D5" s="46" t="s">
        <v>59</v>
      </c>
      <c r="E5" s="47" t="s">
        <v>68</v>
      </c>
      <c r="F5" s="19" t="s">
        <v>11</v>
      </c>
      <c r="G5" s="72" t="s">
        <v>92</v>
      </c>
    </row>
    <row r="6" spans="1:7" ht="45" x14ac:dyDescent="0.25">
      <c r="A6" s="17" t="s">
        <v>36</v>
      </c>
      <c r="B6" s="18" t="s">
        <v>40</v>
      </c>
      <c r="C6" s="20" t="s">
        <v>60</v>
      </c>
      <c r="D6" s="46" t="s">
        <v>69</v>
      </c>
      <c r="E6" s="47" t="s">
        <v>66</v>
      </c>
      <c r="F6" s="20" t="s">
        <v>10</v>
      </c>
      <c r="G6" s="48" t="s">
        <v>93</v>
      </c>
    </row>
    <row r="7" spans="1:7" ht="30" x14ac:dyDescent="0.25">
      <c r="A7" s="33" t="s">
        <v>44</v>
      </c>
      <c r="B7" s="34" t="s">
        <v>41</v>
      </c>
      <c r="C7" s="38" t="s">
        <v>61</v>
      </c>
      <c r="D7" s="38" t="s">
        <v>70</v>
      </c>
      <c r="E7" s="49" t="s">
        <v>32</v>
      </c>
      <c r="F7" s="36" t="s">
        <v>6</v>
      </c>
      <c r="G7" s="50" t="s">
        <v>91</v>
      </c>
    </row>
    <row r="8" spans="1:7" ht="30" x14ac:dyDescent="0.25">
      <c r="A8" s="33" t="s">
        <v>44</v>
      </c>
      <c r="B8" s="34" t="s">
        <v>42</v>
      </c>
      <c r="C8" s="38" t="s">
        <v>57</v>
      </c>
      <c r="D8" s="38" t="s">
        <v>71</v>
      </c>
      <c r="E8" s="49" t="s">
        <v>63</v>
      </c>
      <c r="F8" s="36" t="s">
        <v>12</v>
      </c>
      <c r="G8" s="50" t="s">
        <v>94</v>
      </c>
    </row>
    <row r="9" spans="1:7" ht="30" x14ac:dyDescent="0.25">
      <c r="A9" s="33" t="s">
        <v>44</v>
      </c>
      <c r="B9" s="34" t="s">
        <v>43</v>
      </c>
      <c r="C9" s="38" t="s">
        <v>72</v>
      </c>
      <c r="D9" s="38" t="s">
        <v>73</v>
      </c>
      <c r="E9" s="49" t="s">
        <v>63</v>
      </c>
      <c r="F9" s="36" t="s">
        <v>11</v>
      </c>
      <c r="G9" s="50" t="s">
        <v>91</v>
      </c>
    </row>
    <row r="10" spans="1:7" ht="30" x14ac:dyDescent="0.25">
      <c r="A10" s="33" t="s">
        <v>44</v>
      </c>
      <c r="B10" s="34" t="s">
        <v>45</v>
      </c>
      <c r="C10" s="38" t="s">
        <v>15</v>
      </c>
      <c r="D10" s="38" t="s">
        <v>13</v>
      </c>
      <c r="E10" s="49" t="s">
        <v>32</v>
      </c>
      <c r="F10" s="36" t="s">
        <v>6</v>
      </c>
      <c r="G10" s="74" t="s">
        <v>95</v>
      </c>
    </row>
    <row r="11" spans="1:7" ht="30" x14ac:dyDescent="0.25">
      <c r="A11" s="21" t="s">
        <v>49</v>
      </c>
      <c r="B11" s="22" t="s">
        <v>46</v>
      </c>
      <c r="C11" s="23" t="s">
        <v>88</v>
      </c>
      <c r="D11" s="23" t="s">
        <v>74</v>
      </c>
      <c r="E11" s="52" t="s">
        <v>33</v>
      </c>
      <c r="F11" s="51" t="s">
        <v>10</v>
      </c>
      <c r="G11" s="52" t="s">
        <v>91</v>
      </c>
    </row>
    <row r="12" spans="1:7" ht="30" x14ac:dyDescent="0.25">
      <c r="A12" s="21" t="s">
        <v>49</v>
      </c>
      <c r="B12" s="22" t="s">
        <v>47</v>
      </c>
      <c r="C12" s="23" t="s">
        <v>88</v>
      </c>
      <c r="D12" s="23" t="s">
        <v>75</v>
      </c>
      <c r="E12" s="52" t="s">
        <v>33</v>
      </c>
      <c r="F12" s="51" t="s">
        <v>10</v>
      </c>
      <c r="G12" s="52" t="s">
        <v>91</v>
      </c>
    </row>
    <row r="13" spans="1:7" x14ac:dyDescent="0.25">
      <c r="A13" s="21" t="s">
        <v>49</v>
      </c>
      <c r="B13" s="22" t="s">
        <v>48</v>
      </c>
      <c r="C13" s="23" t="s">
        <v>16</v>
      </c>
      <c r="D13" s="23" t="s">
        <v>30</v>
      </c>
      <c r="E13" s="53" t="s">
        <v>76</v>
      </c>
      <c r="F13" s="24" t="s">
        <v>6</v>
      </c>
      <c r="G13" s="73" t="s">
        <v>96</v>
      </c>
    </row>
    <row r="14" spans="1:7" ht="30" x14ac:dyDescent="0.25">
      <c r="A14" s="21" t="s">
        <v>49</v>
      </c>
      <c r="B14" s="22" t="s">
        <v>50</v>
      </c>
      <c r="C14" s="23" t="s">
        <v>77</v>
      </c>
      <c r="D14" s="51" t="s">
        <v>78</v>
      </c>
      <c r="E14" s="53" t="s">
        <v>76</v>
      </c>
      <c r="F14" s="24" t="s">
        <v>12</v>
      </c>
      <c r="G14" s="52" t="s">
        <v>97</v>
      </c>
    </row>
    <row r="15" spans="1:7" ht="30" x14ac:dyDescent="0.25">
      <c r="A15" s="42" t="s">
        <v>54</v>
      </c>
      <c r="B15" s="43" t="s">
        <v>51</v>
      </c>
      <c r="C15" s="54" t="s">
        <v>8</v>
      </c>
      <c r="D15" s="54" t="s">
        <v>79</v>
      </c>
      <c r="E15" s="56" t="s">
        <v>63</v>
      </c>
      <c r="F15" s="55" t="s">
        <v>10</v>
      </c>
      <c r="G15" s="57" t="s">
        <v>91</v>
      </c>
    </row>
    <row r="16" spans="1:7" ht="30" x14ac:dyDescent="0.25">
      <c r="A16" s="44" t="s">
        <v>54</v>
      </c>
      <c r="B16" s="43" t="s">
        <v>80</v>
      </c>
      <c r="C16" s="54" t="s">
        <v>81</v>
      </c>
      <c r="D16" s="54" t="s">
        <v>58</v>
      </c>
      <c r="E16" s="56" t="s">
        <v>82</v>
      </c>
      <c r="F16" s="29" t="s">
        <v>12</v>
      </c>
      <c r="G16" s="75" t="s">
        <v>98</v>
      </c>
    </row>
    <row r="17" spans="1:7" ht="30" x14ac:dyDescent="0.25">
      <c r="A17" s="44" t="s">
        <v>54</v>
      </c>
      <c r="B17" s="43" t="s">
        <v>52</v>
      </c>
      <c r="C17" s="54" t="s">
        <v>83</v>
      </c>
      <c r="D17" s="54" t="s">
        <v>84</v>
      </c>
      <c r="E17" s="56" t="s">
        <v>85</v>
      </c>
      <c r="F17" s="29" t="s">
        <v>11</v>
      </c>
      <c r="G17" s="57" t="s">
        <v>91</v>
      </c>
    </row>
    <row r="18" spans="1:7" ht="30" x14ac:dyDescent="0.25">
      <c r="A18" s="44" t="s">
        <v>54</v>
      </c>
      <c r="B18" s="43" t="s">
        <v>53</v>
      </c>
      <c r="C18" s="54" t="s">
        <v>17</v>
      </c>
      <c r="D18" s="54" t="s">
        <v>86</v>
      </c>
      <c r="E18" s="56" t="s">
        <v>82</v>
      </c>
      <c r="F18" s="29" t="s">
        <v>12</v>
      </c>
      <c r="G18" s="57" t="s">
        <v>99</v>
      </c>
    </row>
    <row r="19" spans="1:7" ht="30" x14ac:dyDescent="0.25">
      <c r="A19" s="61">
        <v>4</v>
      </c>
      <c r="B19" s="58" t="s">
        <v>55</v>
      </c>
      <c r="C19" s="59" t="s">
        <v>29</v>
      </c>
      <c r="D19" s="59" t="s">
        <v>62</v>
      </c>
      <c r="E19" s="56" t="s">
        <v>63</v>
      </c>
      <c r="F19" s="60" t="s">
        <v>11</v>
      </c>
      <c r="G19" s="76" t="s">
        <v>100</v>
      </c>
    </row>
    <row r="20" spans="1:7" ht="45" x14ac:dyDescent="0.25">
      <c r="A20" s="61">
        <v>4</v>
      </c>
      <c r="B20" s="43" t="s">
        <v>56</v>
      </c>
      <c r="C20" s="55" t="s">
        <v>89</v>
      </c>
      <c r="D20" s="55" t="s">
        <v>87</v>
      </c>
      <c r="E20" s="56" t="s">
        <v>85</v>
      </c>
      <c r="F20" s="29" t="s">
        <v>6</v>
      </c>
      <c r="G20" s="76" t="s">
        <v>101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"/>
  <sheetViews>
    <sheetView workbookViewId="0">
      <selection activeCell="I21" sqref="I21"/>
    </sheetView>
    <sheetView workbookViewId="1">
      <selection activeCell="N23" sqref="N23"/>
    </sheetView>
    <sheetView workbookViewId="2"/>
  </sheetViews>
  <sheetFormatPr defaultRowHeight="15" x14ac:dyDescent="0.25"/>
  <sheetData/>
  <pageMargins left="0.7" right="0.7" top="0.75" bottom="0.75" header="0.3" footer="0.3"/>
  <pageSetup scale="8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6C32-AC44-4FEA-8213-A5CF4E4C454E}">
  <dimension ref="A1:H26"/>
  <sheetViews>
    <sheetView workbookViewId="0"/>
    <sheetView workbookViewId="1">
      <selection activeCell="D6" sqref="D6"/>
    </sheetView>
    <sheetView tabSelected="1" workbookViewId="2">
      <selection activeCell="B4" sqref="B4"/>
    </sheetView>
  </sheetViews>
  <sheetFormatPr defaultRowHeight="15" x14ac:dyDescent="0.25"/>
  <cols>
    <col min="3" max="4" width="26.7109375" customWidth="1"/>
    <col min="6" max="6" width="18.140625" style="77" customWidth="1"/>
    <col min="8" max="8" width="9.140625" style="16"/>
  </cols>
  <sheetData>
    <row r="1" spans="1:8" ht="15.75" x14ac:dyDescent="0.25">
      <c r="A1" s="5" t="s">
        <v>5</v>
      </c>
      <c r="B1" s="5" t="s">
        <v>2</v>
      </c>
      <c r="C1" s="80" t="s">
        <v>0</v>
      </c>
      <c r="D1" s="80" t="s">
        <v>27</v>
      </c>
      <c r="E1" s="5" t="s">
        <v>1</v>
      </c>
      <c r="F1" s="15" t="s">
        <v>3</v>
      </c>
    </row>
    <row r="2" spans="1:8" ht="15.75" x14ac:dyDescent="0.25">
      <c r="A2" s="62" t="str">
        <f>_xlfn.XLOOKUP(B2,ProjectList!B:B,ProjectList!A:A,"")</f>
        <v/>
      </c>
      <c r="B2" s="11" t="s">
        <v>7</v>
      </c>
      <c r="C2" s="8" t="str">
        <f>_xlfn.XLOOKUP($B2,ProjectList!$B:$B,ProjectList!C:C,"")</f>
        <v/>
      </c>
      <c r="D2" s="8" t="str">
        <f>_xlfn.XLOOKUP($B2,ProjectList!$B:$B,ProjectList!D:D,"")</f>
        <v/>
      </c>
      <c r="E2" s="11">
        <v>10</v>
      </c>
      <c r="F2" s="25" t="str">
        <f>_xlfn.XLOOKUP(B2,ProjectList!B:B,ProjectList!F:F,"")</f>
        <v/>
      </c>
      <c r="H2" s="16" t="str">
        <f>CONCATENATE("Bench-",TEXT(E2,"0"))</f>
        <v>Bench-10</v>
      </c>
    </row>
    <row r="3" spans="1:8" ht="15.75" x14ac:dyDescent="0.25">
      <c r="A3" s="62" t="str">
        <f>_xlfn.XLOOKUP(B3,ProjectList!B:B,ProjectList!A:A,"")</f>
        <v/>
      </c>
      <c r="B3" s="11" t="s">
        <v>7</v>
      </c>
      <c r="C3" s="8" t="str">
        <f>_xlfn.XLOOKUP($B3,ProjectList!$B:$B,ProjectList!C:C,"")</f>
        <v/>
      </c>
      <c r="D3" s="8" t="str">
        <f>_xlfn.XLOOKUP($B3,ProjectList!$B:$B,ProjectList!D:D,"")</f>
        <v/>
      </c>
      <c r="E3" s="11">
        <v>11</v>
      </c>
      <c r="F3" s="25" t="str">
        <f>_xlfn.XLOOKUP(B3,ProjectList!B:B,ProjectList!F:F,"")</f>
        <v/>
      </c>
      <c r="H3" s="16" t="str">
        <f t="shared" ref="H3:H24" si="0">CONCATENATE("Bench-",TEXT(E3,"0"))</f>
        <v>Bench-11</v>
      </c>
    </row>
    <row r="4" spans="1:8" ht="15.75" x14ac:dyDescent="0.25">
      <c r="A4" s="62" t="str">
        <f>_xlfn.XLOOKUP(B4,ProjectList!B:B,ProjectList!A:A,"")</f>
        <v/>
      </c>
      <c r="B4" s="11" t="s">
        <v>7</v>
      </c>
      <c r="C4" s="8" t="str">
        <f>_xlfn.XLOOKUP($B4,ProjectList!$B:$B,ProjectList!C:C,"")</f>
        <v/>
      </c>
      <c r="D4" s="8" t="str">
        <f>_xlfn.XLOOKUP($B4,ProjectList!$B:$B,ProjectList!D:D,"")</f>
        <v/>
      </c>
      <c r="E4" s="62">
        <v>16</v>
      </c>
      <c r="F4" s="25" t="str">
        <f>_xlfn.XLOOKUP(B4,ProjectList!B:B,ProjectList!F:F,"")</f>
        <v/>
      </c>
      <c r="H4" s="16" t="str">
        <f t="shared" si="0"/>
        <v>Bench-16</v>
      </c>
    </row>
    <row r="5" spans="1:8" ht="15.75" x14ac:dyDescent="0.25">
      <c r="A5" s="62" t="str">
        <f>_xlfn.XLOOKUP(B5,ProjectList!B:B,ProjectList!A:A,"")</f>
        <v/>
      </c>
      <c r="B5" s="11" t="s">
        <v>7</v>
      </c>
      <c r="C5" s="8" t="str">
        <f>_xlfn.XLOOKUP($B5,ProjectList!$B:$B,ProjectList!C:C,"")</f>
        <v/>
      </c>
      <c r="D5" s="8" t="str">
        <f>_xlfn.XLOOKUP($B5,ProjectList!$B:$B,ProjectList!D:D,"")</f>
        <v/>
      </c>
      <c r="E5" s="11">
        <v>22</v>
      </c>
      <c r="F5" s="25" t="str">
        <f>_xlfn.XLOOKUP(B5,ProjectList!B:B,ProjectList!F:F,"")</f>
        <v/>
      </c>
      <c r="H5" s="16" t="str">
        <f t="shared" si="0"/>
        <v>Bench-22</v>
      </c>
    </row>
    <row r="6" spans="1:8" ht="15.75" x14ac:dyDescent="0.25">
      <c r="A6" s="83" t="str">
        <f>_xlfn.XLOOKUP(B6,ProjectList!B:B,ProjectList!A:A,"")</f>
        <v xml:space="preserve"> </v>
      </c>
      <c r="B6" s="64" t="s">
        <v>103</v>
      </c>
      <c r="C6" s="84" t="str">
        <f>_xlfn.XLOOKUP($B6,ProjectList!$B:$B,ProjectList!C:C,"")</f>
        <v xml:space="preserve"> </v>
      </c>
      <c r="D6" s="84" t="str">
        <f>_xlfn.XLOOKUP($B6,ProjectList!$B:$B,ProjectList!D:D,"")</f>
        <v>Shared Bench</v>
      </c>
      <c r="E6" s="30">
        <v>2</v>
      </c>
      <c r="F6" s="67" t="str">
        <f>_xlfn.XLOOKUP(B6,ProjectList!B:B,ProjectList!F:F,"")</f>
        <v xml:space="preserve"> </v>
      </c>
      <c r="H6" s="16" t="str">
        <f t="shared" si="0"/>
        <v>Bench-2</v>
      </c>
    </row>
    <row r="7" spans="1:8" ht="15.75" x14ac:dyDescent="0.25">
      <c r="A7" s="83" t="str">
        <f>_xlfn.XLOOKUP(B7,ProjectList!B:B,ProjectList!A:A,"")</f>
        <v xml:space="preserve"> </v>
      </c>
      <c r="B7" s="26" t="s">
        <v>103</v>
      </c>
      <c r="C7" s="65" t="str">
        <f>_xlfn.XLOOKUP($B7,ProjectList!$B:$B,ProjectList!C:C,"")</f>
        <v xml:space="preserve"> </v>
      </c>
      <c r="D7" s="65" t="str">
        <f>_xlfn.XLOOKUP($B7,ProjectList!$B:$B,ProjectList!D:D,"")</f>
        <v>Shared Bench</v>
      </c>
      <c r="E7" s="26">
        <v>21</v>
      </c>
      <c r="F7" s="85" t="str">
        <f>_xlfn.XLOOKUP(B7,ProjectList!B:B,ProjectList!F:F,"")</f>
        <v xml:space="preserve"> </v>
      </c>
      <c r="H7" s="16" t="str">
        <f t="shared" si="0"/>
        <v>Bench-21</v>
      </c>
    </row>
    <row r="8" spans="1:8" ht="15.75" x14ac:dyDescent="0.25">
      <c r="A8" s="17" t="str">
        <f>_xlfn.XLOOKUP(B8,ProjectList!B:B,ProjectList!A:A,"")</f>
        <v>1</v>
      </c>
      <c r="B8" s="18" t="s">
        <v>37</v>
      </c>
      <c r="C8" s="40" t="str">
        <f>_xlfn.XLOOKUP($B8,ProjectList!$B:$B,ProjectList!C:C,"")</f>
        <v>rsspcts</v>
      </c>
      <c r="D8" s="40" t="str">
        <f>_xlfn.XLOOKUP($B8,ProjectList!$B:$B,ProjectList!D:D,"")</f>
        <v>Design/Development of Swim Gear for Diverse Populations</v>
      </c>
      <c r="E8" s="18">
        <v>9</v>
      </c>
      <c r="F8" s="37" t="str">
        <f>_xlfn.XLOOKUP(B8,ProjectList!B:B,ProjectList!F:F,"")</f>
        <v>Aren Paster</v>
      </c>
      <c r="H8" s="16" t="str">
        <f t="shared" si="0"/>
        <v>Bench-9</v>
      </c>
    </row>
    <row r="9" spans="1:8" ht="15.75" x14ac:dyDescent="0.25">
      <c r="A9" s="17" t="str">
        <f>_xlfn.XLOOKUP(B9,ProjectList!B:B,ProjectList!A:A,"")</f>
        <v>1</v>
      </c>
      <c r="B9" s="18" t="s">
        <v>38</v>
      </c>
      <c r="C9" s="40" t="str">
        <f>_xlfn.XLOOKUP($B9,ProjectList!$B:$B,ProjectList!C:C,"")</f>
        <v>EBESS</v>
      </c>
      <c r="D9" s="40" t="str">
        <f>_xlfn.XLOOKUP($B9,ProjectList!$B:$B,ProjectList!D:D,"")</f>
        <v>Digital Dormitory - Warren Hall</v>
      </c>
      <c r="E9" s="17">
        <v>4</v>
      </c>
      <c r="F9" s="41" t="str">
        <f>_xlfn.XLOOKUP(B9,ProjectList!B:B,ProjectList!F:F,"")</f>
        <v>Brad DeBoer</v>
      </c>
      <c r="H9" s="16" t="str">
        <f t="shared" si="0"/>
        <v>Bench-4</v>
      </c>
    </row>
    <row r="10" spans="1:8" ht="15.75" x14ac:dyDescent="0.25">
      <c r="A10" s="17" t="str">
        <f>_xlfn.XLOOKUP(B10,ProjectList!B:B,ProjectList!A:A,"")</f>
        <v>1</v>
      </c>
      <c r="B10" s="18" t="s">
        <v>39</v>
      </c>
      <c r="C10" s="40" t="str">
        <f>_xlfn.XLOOKUP($B10,ProjectList!$B:$B,ProjectList!C:C,"")</f>
        <v>CASE</v>
      </c>
      <c r="D10" s="40" t="str">
        <f>_xlfn.XLOOKUP($B10,ProjectList!$B:$B,ProjectList!D:D,"")</f>
        <v>Design and Fabrication of Hemp Rebar for Structural Applications</v>
      </c>
      <c r="E10" s="18">
        <v>18</v>
      </c>
      <c r="F10" s="41" t="str">
        <f>_xlfn.XLOOKUP(B10,ProjectList!B:B,ProjectList!F:F,"")</f>
        <v>Aren Paster</v>
      </c>
      <c r="H10" s="16" t="str">
        <f t="shared" si="0"/>
        <v>Bench-18</v>
      </c>
    </row>
    <row r="11" spans="1:8" ht="15.75" x14ac:dyDescent="0.25">
      <c r="A11" s="17" t="str">
        <f>_xlfn.XLOOKUP(B11,ProjectList!B:B,ProjectList!A:A,"")</f>
        <v>1</v>
      </c>
      <c r="B11" s="18" t="s">
        <v>40</v>
      </c>
      <c r="C11" s="40" t="str">
        <f>_xlfn.XLOOKUP($B11,ProjectList!$B:$B,ProjectList!C:C,"")</f>
        <v>Norsk Titanium</v>
      </c>
      <c r="D11" s="40" t="str">
        <f>_xlfn.XLOOKUP($B11,ProjectList!$B:$B,ProjectList!D:D,"")</f>
        <v>Fixture/Clamp Redesign for Metal Additive Manufacturing</v>
      </c>
      <c r="E11" s="18">
        <v>15</v>
      </c>
      <c r="F11" s="41" t="str">
        <f>_xlfn.XLOOKUP(B11,ProjectList!B:B,ProjectList!F:F,"")</f>
        <v>Brad DeBoer</v>
      </c>
      <c r="H11" s="16" t="str">
        <f t="shared" si="0"/>
        <v>Bench-15</v>
      </c>
    </row>
    <row r="12" spans="1:8" ht="15.75" x14ac:dyDescent="0.25">
      <c r="A12" s="33" t="str">
        <f>_xlfn.XLOOKUP(B12,ProjectList!B:B,ProjectList!A:A,"")</f>
        <v>2</v>
      </c>
      <c r="B12" s="34" t="s">
        <v>41</v>
      </c>
      <c r="C12" s="35" t="str">
        <f>_xlfn.XLOOKUP($B12,ProjectList!$B:$B,ProjectList!C:C,"")</f>
        <v>The Boeing Company</v>
      </c>
      <c r="D12" s="35" t="str">
        <f>_xlfn.XLOOKUP($B12,ProjectList!$B:$B,ProjectList!D:D,"")</f>
        <v>Remote Inspection Tied to Digital Twin</v>
      </c>
      <c r="E12" s="34">
        <v>3</v>
      </c>
      <c r="F12" s="37" t="str">
        <f>_xlfn.XLOOKUP(B12,ProjectList!B:B,ProjectList!F:F,"")</f>
        <v>Mark Anderson</v>
      </c>
      <c r="H12" s="16" t="str">
        <f t="shared" si="0"/>
        <v>Bench-3</v>
      </c>
    </row>
    <row r="13" spans="1:8" ht="15.75" x14ac:dyDescent="0.25">
      <c r="A13" s="33" t="str">
        <f>_xlfn.XLOOKUP(B13,ProjectList!B:B,ProjectList!A:A,"")</f>
        <v>2</v>
      </c>
      <c r="B13" s="34" t="s">
        <v>42</v>
      </c>
      <c r="C13" s="35" t="str">
        <f>_xlfn.XLOOKUP($B13,ProjectList!$B:$B,ProjectList!C:C,"")</f>
        <v>Sodexo</v>
      </c>
      <c r="D13" s="35" t="str">
        <f>_xlfn.XLOOKUP($B13,ProjectList!$B:$B,ProjectList!D:D,"")</f>
        <v>Automation of Commons Dining Hall Dish Room</v>
      </c>
      <c r="E13" s="34">
        <v>12</v>
      </c>
      <c r="F13" s="37" t="str">
        <f>_xlfn.XLOOKUP(B13,ProjectList!B:B,ProjectList!F:F,"")</f>
        <v>Junichi Kanai</v>
      </c>
      <c r="H13" s="16" t="str">
        <f t="shared" si="0"/>
        <v>Bench-12</v>
      </c>
    </row>
    <row r="14" spans="1:8" ht="15.75" x14ac:dyDescent="0.25">
      <c r="A14" s="78" t="str">
        <f>_xlfn.XLOOKUP(B14,ProjectList!B:B,ProjectList!A:A,"")</f>
        <v>2</v>
      </c>
      <c r="B14" s="34" t="s">
        <v>43</v>
      </c>
      <c r="C14" s="35" t="str">
        <f>_xlfn.XLOOKUP($B14,ProjectList!$B:$B,ProjectList!C:C,"")</f>
        <v>AES R&amp;D</v>
      </c>
      <c r="D14" s="35" t="str">
        <f>_xlfn.XLOOKUP($B14,ProjectList!$B:$B,ProjectList!D:D,"")</f>
        <v>Tool-Less Sports Visor Connection</v>
      </c>
      <c r="E14" s="34">
        <v>6</v>
      </c>
      <c r="F14" s="37" t="str">
        <f>_xlfn.XLOOKUP(B14,ProjectList!B:B,ProjectList!F:F,"")</f>
        <v>Aren Paster</v>
      </c>
      <c r="H14" s="16" t="str">
        <f t="shared" si="0"/>
        <v>Bench-6</v>
      </c>
    </row>
    <row r="15" spans="1:8" ht="15.75" x14ac:dyDescent="0.25">
      <c r="A15" s="33" t="str">
        <f>_xlfn.XLOOKUP(B15,ProjectList!B:B,ProjectList!A:A,"")</f>
        <v>2</v>
      </c>
      <c r="B15" s="34" t="s">
        <v>45</v>
      </c>
      <c r="C15" s="35" t="str">
        <f>_xlfn.XLOOKUP($B15,ProjectList!$B:$B,ProjectList!C:C,"")</f>
        <v>MILL</v>
      </c>
      <c r="D15" s="35" t="str">
        <f>_xlfn.XLOOKUP($B15,ProjectList!$B:$B,ProjectList!D:D,"")</f>
        <v>Smart Manufacturing Predictive Data Analysis</v>
      </c>
      <c r="E15" s="34">
        <v>8</v>
      </c>
      <c r="F15" s="37" t="str">
        <f>_xlfn.XLOOKUP(B15,ProjectList!B:B,ProjectList!F:F,"")</f>
        <v>Mark Anderson</v>
      </c>
      <c r="H15" s="16" t="str">
        <f t="shared" si="0"/>
        <v>Bench-8</v>
      </c>
    </row>
    <row r="16" spans="1:8" ht="15.75" x14ac:dyDescent="0.25">
      <c r="A16" s="21" t="str">
        <f>_xlfn.XLOOKUP(B16,ProjectList!B:B,ProjectList!A:A,"")</f>
        <v>3</v>
      </c>
      <c r="B16" s="22" t="s">
        <v>46</v>
      </c>
      <c r="C16" s="31" t="str">
        <f>_xlfn.XLOOKUP($B16,ProjectList!$B:$B,ProjectList!C:C,"")</f>
        <v>Chem Eng &amp; NYS PPI</v>
      </c>
      <c r="D16" s="31" t="str">
        <f>_xlfn.XLOOKUP($B16,ProjectList!$B:$B,ProjectList!D:D,"")</f>
        <v>Transportable Packaging Plant for Food Products</v>
      </c>
      <c r="E16" s="22">
        <v>14</v>
      </c>
      <c r="F16" s="32" t="str">
        <f>_xlfn.XLOOKUP(B16,ProjectList!B:B,ProjectList!F:F,"")</f>
        <v>Brad DeBoer</v>
      </c>
      <c r="H16" s="16" t="str">
        <f t="shared" si="0"/>
        <v>Bench-14</v>
      </c>
    </row>
    <row r="17" spans="1:8" ht="15.75" x14ac:dyDescent="0.25">
      <c r="A17" s="79" t="str">
        <f>_xlfn.XLOOKUP(B17,ProjectList!B:B,ProjectList!A:A,"")</f>
        <v>3</v>
      </c>
      <c r="B17" s="22" t="s">
        <v>48</v>
      </c>
      <c r="C17" s="31" t="str">
        <f>_xlfn.XLOOKUP($B17,ProjectList!$B:$B,ProjectList!C:C,"")</f>
        <v>EBESS</v>
      </c>
      <c r="D17" s="31" t="str">
        <f>_xlfn.XLOOKUP($B17,ProjectList!$B:$B,ProjectList!D:D,"")</f>
        <v>Smart Dormitory - NodeRED</v>
      </c>
      <c r="E17" s="22">
        <v>17</v>
      </c>
      <c r="F17" s="32" t="str">
        <f>_xlfn.XLOOKUP(B17,ProjectList!B:B,ProjectList!F:F,"")</f>
        <v>Mark Anderson</v>
      </c>
      <c r="H17" s="16" t="str">
        <f t="shared" si="0"/>
        <v>Bench-17</v>
      </c>
    </row>
    <row r="18" spans="1:8" ht="15.75" x14ac:dyDescent="0.25">
      <c r="A18" s="79" t="str">
        <f>_xlfn.XLOOKUP(B18,ProjectList!B:B,ProjectList!A:A,"")</f>
        <v>3</v>
      </c>
      <c r="B18" s="22" t="s">
        <v>50</v>
      </c>
      <c r="C18" s="31" t="str">
        <f>_xlfn.XLOOKUP($B18,ProjectList!$B:$B,ProjectList!C:C,"")</f>
        <v>Mt. Sinai</v>
      </c>
      <c r="D18" s="31" t="str">
        <f>_xlfn.XLOOKUP($B18,ProjectList!$B:$B,ProjectList!D:D,"")</f>
        <v>Magnetic Field Detection System</v>
      </c>
      <c r="E18" s="22">
        <v>20</v>
      </c>
      <c r="F18" s="32" t="str">
        <f>_xlfn.XLOOKUP(B18,ProjectList!B:B,ProjectList!F:F,"")</f>
        <v>Junichi Kanai</v>
      </c>
      <c r="H18" s="16" t="str">
        <f t="shared" si="0"/>
        <v>Bench-20</v>
      </c>
    </row>
    <row r="19" spans="1:8" ht="15.75" x14ac:dyDescent="0.25">
      <c r="A19" s="42" t="str">
        <f>_xlfn.XLOOKUP(B19,ProjectList!B:B,ProjectList!A:A,"")</f>
        <v>4</v>
      </c>
      <c r="B19" s="43" t="s">
        <v>51</v>
      </c>
      <c r="C19" s="27" t="str">
        <f>_xlfn.XLOOKUP($B19,ProjectList!$B:$B,ProjectList!C:C,"")</f>
        <v>Sikorsky</v>
      </c>
      <c r="D19" s="27" t="str">
        <f>_xlfn.XLOOKUP($B19,ProjectList!$B:$B,ProjectList!D:D,"")</f>
        <v>Part Distortion During Machining</v>
      </c>
      <c r="E19" s="43">
        <v>19</v>
      </c>
      <c r="F19" s="28" t="str">
        <f>_xlfn.XLOOKUP(B19,ProjectList!B:B,ProjectList!F:F,"")</f>
        <v>Brad DeBoer</v>
      </c>
      <c r="H19" s="16" t="str">
        <f t="shared" si="0"/>
        <v>Bench-19</v>
      </c>
    </row>
    <row r="20" spans="1:8" ht="15.75" x14ac:dyDescent="0.25">
      <c r="A20" s="42" t="str">
        <f>_xlfn.XLOOKUP(B20,ProjectList!B:B,ProjectList!A:A,"")</f>
        <v>4</v>
      </c>
      <c r="B20" s="43" t="s">
        <v>80</v>
      </c>
      <c r="C20" s="27" t="s">
        <v>102</v>
      </c>
      <c r="D20" s="27" t="str">
        <f>_xlfn.XLOOKUP($B20,ProjectList!$B:$B,ProjectList!D:D,"")</f>
        <v>Creating a Digital Twin of a Health Care Network</v>
      </c>
      <c r="E20" s="43" t="s">
        <v>104</v>
      </c>
      <c r="F20" s="28" t="str">
        <f>_xlfn.XLOOKUP(B20,ProjectList!B:B,ProjectList!F:F,"")</f>
        <v>Junichi Kanai</v>
      </c>
      <c r="H20" s="16" t="s">
        <v>104</v>
      </c>
    </row>
    <row r="21" spans="1:8" ht="15.75" x14ac:dyDescent="0.25">
      <c r="A21" s="42" t="str">
        <f>_xlfn.XLOOKUP(B21,ProjectList!B:B,ProjectList!A:A,"")</f>
        <v>4</v>
      </c>
      <c r="B21" s="43" t="s">
        <v>52</v>
      </c>
      <c r="C21" s="27" t="str">
        <f>_xlfn.XLOOKUP($B21,ProjectList!$B:$B,ProjectList!C:C,"")</f>
        <v>Plug Power</v>
      </c>
      <c r="D21" s="27" t="str">
        <f>_xlfn.XLOOKUP($B21,ProjectList!$B:$B,ProjectList!D:D,"")</f>
        <v>Autonomous Data Collection</v>
      </c>
      <c r="E21" s="43">
        <v>13</v>
      </c>
      <c r="F21" s="28" t="str">
        <f>_xlfn.XLOOKUP(B21,ProjectList!B:B,ProjectList!F:F,"")</f>
        <v>Aren Paster</v>
      </c>
      <c r="H21" s="16" t="str">
        <f t="shared" si="0"/>
        <v>Bench-13</v>
      </c>
    </row>
    <row r="22" spans="1:8" ht="15.75" x14ac:dyDescent="0.25">
      <c r="A22" s="42" t="str">
        <f>_xlfn.XLOOKUP(B22,ProjectList!B:B,ProjectList!A:A,"")</f>
        <v>4</v>
      </c>
      <c r="B22" s="43" t="s">
        <v>53</v>
      </c>
      <c r="C22" s="27" t="str">
        <f>_xlfn.XLOOKUP($B22,ProjectList!$B:$B,ProjectList!C:C,"")</f>
        <v>Western Digital</v>
      </c>
      <c r="D22" s="27" t="str">
        <f>_xlfn.XLOOKUP($B22,ProjectList!$B:$B,ProjectList!D:D,"")</f>
        <v>Drill Bit Sorting and Management System</v>
      </c>
      <c r="E22" s="43">
        <v>7</v>
      </c>
      <c r="F22" s="28" t="str">
        <f>_xlfn.XLOOKUP(B22,ProjectList!B:B,ProjectList!F:F,"")</f>
        <v>Junichi Kanai</v>
      </c>
      <c r="H22" s="16" t="str">
        <f t="shared" si="0"/>
        <v>Bench-7</v>
      </c>
    </row>
    <row r="23" spans="1:8" ht="15.75" x14ac:dyDescent="0.25">
      <c r="A23" s="42">
        <f>_xlfn.XLOOKUP(B23,ProjectList!B:B,ProjectList!A:A,"")</f>
        <v>4</v>
      </c>
      <c r="B23" s="43" t="s">
        <v>55</v>
      </c>
      <c r="C23" s="27" t="str">
        <f>_xlfn.XLOOKUP($B23,ProjectList!$B:$B,ProjectList!C:C,"")</f>
        <v>Corning Incorporated</v>
      </c>
      <c r="D23" s="27" t="str">
        <f>_xlfn.XLOOKUP($B23,ProjectList!$B:$B,ProjectList!D:D,"")</f>
        <v>Heel Measurement and Inspection</v>
      </c>
      <c r="E23" s="43">
        <v>5</v>
      </c>
      <c r="F23" s="28" t="str">
        <f>_xlfn.XLOOKUP(B23,ProjectList!B:B,ProjectList!F:F,"")</f>
        <v>Aren Paster</v>
      </c>
      <c r="H23" s="16" t="str">
        <f t="shared" si="0"/>
        <v>Bench-5</v>
      </c>
    </row>
    <row r="24" spans="1:8" ht="45" x14ac:dyDescent="0.25">
      <c r="A24" s="42">
        <f>_xlfn.XLOOKUP(B24,ProjectList!B:B,ProjectList!A:A,"")</f>
        <v>4</v>
      </c>
      <c r="B24" s="43" t="s">
        <v>56</v>
      </c>
      <c r="C24" s="81" t="str">
        <f>_xlfn.XLOOKUP($B24,ProjectList!$B:$B,ProjectList!C:C,"")</f>
        <v>LESA ERC</v>
      </c>
      <c r="D24" s="81" t="str">
        <f>_xlfn.XLOOKUP($B24,ProjectList!$B:$B,ProjectList!D:D,"")</f>
        <v>Time-of-Flight (ToF) Occupancy Sensor Enhancements</v>
      </c>
      <c r="E24" s="43">
        <v>1</v>
      </c>
      <c r="F24" s="28" t="str">
        <f>_xlfn.XLOOKUP(B24,ProjectList!B:B,ProjectList!F:F,"")</f>
        <v>Mark Anderson</v>
      </c>
      <c r="H24" s="16" t="str">
        <f t="shared" si="0"/>
        <v>Bench-1</v>
      </c>
    </row>
    <row r="25" spans="1:8" ht="15.75" x14ac:dyDescent="0.25">
      <c r="A25" s="62"/>
      <c r="B25" s="11"/>
      <c r="C25" s="8"/>
      <c r="D25" s="8"/>
      <c r="E25" s="11"/>
      <c r="F25" s="25"/>
    </row>
    <row r="26" spans="1:8" ht="15.75" x14ac:dyDescent="0.25">
      <c r="A26" s="62"/>
      <c r="B26" s="11"/>
      <c r="C26" s="8"/>
      <c r="D26" s="8"/>
      <c r="E26" s="11"/>
      <c r="F26" s="25"/>
    </row>
  </sheetData>
  <sortState xmlns:xlrd2="http://schemas.microsoft.com/office/spreadsheetml/2017/richdata2" ref="A2:F24">
    <sortCondition ref="B2:B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By Section&amp;PID</vt:lpstr>
      <vt:lpstr>By Space</vt:lpstr>
      <vt:lpstr>ProjectList</vt:lpstr>
      <vt:lpstr>Layout-Main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Kanai</dc:creator>
  <cp:lastModifiedBy>Kanai, Junichi</cp:lastModifiedBy>
  <cp:lastPrinted>2021-09-09T12:32:17Z</cp:lastPrinted>
  <dcterms:created xsi:type="dcterms:W3CDTF">2018-01-18T21:34:40Z</dcterms:created>
  <dcterms:modified xsi:type="dcterms:W3CDTF">2023-01-30T22:49:43Z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6ee34026-fee2-4469-8db3-53d4d6dd25a6</vt:lpwstr>
  </property>
</Properties>
</file>